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5\2.Modernizacija prometnica\"/>
    </mc:Choice>
  </mc:AlternateContent>
  <xr:revisionPtr revIDLastSave="0" documentId="13_ncr:1_{6E44E015-EA02-4A3F-AFF1-F11A2216B9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 TROŠKOVNIK" sheetId="12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2" l="1"/>
  <c r="F80" i="12"/>
  <c r="F79" i="12"/>
  <c r="F78" i="12"/>
  <c r="F77" i="12"/>
  <c r="F74" i="12"/>
  <c r="F73" i="12"/>
  <c r="F72" i="12"/>
  <c r="F71" i="12"/>
  <c r="F70" i="12"/>
  <c r="F67" i="12"/>
  <c r="F66" i="12"/>
  <c r="F65" i="12"/>
  <c r="F64" i="12"/>
  <c r="F63" i="12"/>
  <c r="F62" i="12"/>
  <c r="F61" i="12"/>
  <c r="F60" i="12"/>
  <c r="F57" i="12"/>
  <c r="F56" i="12"/>
  <c r="F55" i="12"/>
  <c r="F54" i="12"/>
  <c r="F52" i="12"/>
  <c r="F51" i="12"/>
  <c r="F50" i="12"/>
  <c r="F75" i="12" l="1"/>
  <c r="C96" i="12" s="1"/>
  <c r="F82" i="12"/>
  <c r="C97" i="12" s="1"/>
  <c r="F58" i="12"/>
  <c r="C94" i="12" s="1"/>
  <c r="F68" i="12"/>
  <c r="C95" i="12" s="1"/>
  <c r="C98" i="12" l="1"/>
  <c r="C99" i="12" s="1"/>
  <c r="C100" i="12" s="1"/>
</calcChain>
</file>

<file path=xl/sharedStrings.xml><?xml version="1.0" encoding="utf-8"?>
<sst xmlns="http://schemas.openxmlformats.org/spreadsheetml/2006/main" count="114" uniqueCount="56">
  <si>
    <t>Količina</t>
  </si>
  <si>
    <t>m2</t>
  </si>
  <si>
    <t>m3</t>
  </si>
  <si>
    <t>Br.st.</t>
  </si>
  <si>
    <t>Opis stavke</t>
  </si>
  <si>
    <t>JM</t>
  </si>
  <si>
    <t>Iznos</t>
  </si>
  <si>
    <t>1.</t>
  </si>
  <si>
    <t>2.</t>
  </si>
  <si>
    <t>3.</t>
  </si>
  <si>
    <t>6.</t>
  </si>
  <si>
    <t>4.</t>
  </si>
  <si>
    <t>5.</t>
  </si>
  <si>
    <t>REKAPITULACIJA</t>
  </si>
  <si>
    <t>m1</t>
  </si>
  <si>
    <t xml:space="preserve">INVESTITOR:         OPĆINA ŽAKANJE, Žakanje 58, 47 276 Žakanje, OIB: 22280655264    </t>
  </si>
  <si>
    <t>GRAÐEVINA:         Modernizacija prometnica na području Općine Žakanje</t>
  </si>
  <si>
    <t>Jed. cijena</t>
  </si>
  <si>
    <t>Dobava i ugradnja pješčanog materijala za bankine širine 50 cm nakon završenog asfaltiranja.</t>
  </si>
  <si>
    <t>UKUPNO</t>
  </si>
  <si>
    <t>Čišćenje bankina i skidanje travnatog dijela</t>
  </si>
  <si>
    <t>Izrada tamponskog sloja od drobljenog kamenog materijala debljine do 20 cm u uvaljanom stanju komplet sa nabavkom materijala, planiranjem i valjanjem do potrebne zbijenosti Ms=8o.MN/m2. Obračun po m3 gotovog sloja.</t>
  </si>
  <si>
    <t>7.</t>
  </si>
  <si>
    <t>8.</t>
  </si>
  <si>
    <t>SVEUKUPNO</t>
  </si>
  <si>
    <t>Nabavka, doprema i ugradnja asfalta AC 11 surf debljine sloja 6 cm u uvaljanom stanju.</t>
  </si>
  <si>
    <t>Rezanje postojećeg asfalta za ostvarivanje kvalitetnog spoja sa novim asfaltom.</t>
  </si>
  <si>
    <t>BRIHOVO, ODVOJAK BOLDIN (100 x 3)</t>
  </si>
  <si>
    <t>Izrada tamponskog sloja od drobljenog kamenog materijala debljine do 25 cm u uvaljanom stanju komplet sa nabavkom materijala, planiranjem i valjanjem do potrebne zbijenosti Ms=8o.MN/m2. Obračun po m3 gotovog sloja.</t>
  </si>
  <si>
    <t>MIŠINCI, ODVOJAK BOLDIN (20 x 3)</t>
  </si>
  <si>
    <t>MOŠANCI, PROMETNICA NA kčbr 2937, ko SRAČAK</t>
  </si>
  <si>
    <t>Strojni iskop površine sa slabo nosivom kolničkom konstrukcijom dubine 50 cm. Utovar i odvoz iskopanog materijala na deponiju.</t>
  </si>
  <si>
    <t>Dobava i ugradnja tamponskog kamenog materijala na iskopane površine u sloju debljine 40 cm.</t>
  </si>
  <si>
    <t>Dobava i postava betonskih rubnjaka dim. 15/25/100 cm na dijelu uz prometnicu.</t>
  </si>
  <si>
    <t>Dobava i ugradnja PEHD odvodnih cijevi za odvodnju oborinskih voda. U cijenu uključen iskop, dobava i postava cijevi i zatrpavanje sa adekvatnim kamenim materijalom.</t>
  </si>
  <si>
    <t>promjer 200 mm</t>
  </si>
  <si>
    <t>Izrada slivnika dubine 1,2 m od betonskih cijevi promjera 500 mm. U cijenu uključen iskop, dobava i postava betnoske cijevi sa potrebnim obetoniranjima, dobava i postava slivničke rešetke nosivosti 25 t.</t>
  </si>
  <si>
    <t>Dobava i ugradnja asfalta AC 16 surf u sloju debljine 6 cm na pripremljenu tamponsku podlogu.</t>
  </si>
  <si>
    <t>Izrada bankina i bermi od miješanog zemljano kamenog materijala.</t>
  </si>
  <si>
    <t>m</t>
  </si>
  <si>
    <t>kom</t>
  </si>
  <si>
    <t>ŽAKANJSKA SELA, ODVOJAK STARA ŠKOLA</t>
  </si>
  <si>
    <t>Strojno profiliranje postojećeg puta.</t>
  </si>
  <si>
    <t>Strojni iskop površine sa slabo nosivom kolničkom konstrukcijom dubine 30 cm. Utovar i odvoz iskopanog materijala na deponiju.</t>
  </si>
  <si>
    <t>Dobava i ugradnja tamponskog kamenog materijala na iskopane površine u sloju debljine 30 cm.</t>
  </si>
  <si>
    <t>Strojno rezanje asfalta za ostvarivanje kvalitetnijeg spoja sa novim asfaltom.</t>
  </si>
  <si>
    <t>Strojno frezanje postojećeg asfalta za izradu spoja sa novim asfaltom.</t>
  </si>
  <si>
    <t>Dobava i postava betonskih rubnjaka dim. 15/25/100 cm.</t>
  </si>
  <si>
    <t>Dobava i ugradnja asfalta AC 11 surf u sloju debljine 6 cm na pripremljenu tamponsku podlogu.</t>
  </si>
  <si>
    <t>PDV 25%</t>
  </si>
  <si>
    <t>Žakanje, travanj, 2025.</t>
  </si>
  <si>
    <t>U ______________________, __________________2025.</t>
  </si>
  <si>
    <t>M.P.</t>
  </si>
  <si>
    <t>Potpis odgovorne osobe ponuditelja</t>
  </si>
  <si>
    <t>Prilog II - TROŠKOVNIK</t>
  </si>
  <si>
    <t>MODERNIZACIJA PROMETNICA 
NA PODRUČJU OPĆINE ŽAKANJE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</si>
</sst>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_-* #,##0\ _$_-;\-* #,##0\ _$_-;_-* &quot;-&quot;\ _$_-;_-@_-"/>
    <numFmt numFmtId="166" formatCode="_-* #,##0.00\ _$_-;\-* #,##0.00\ _$_-;_-* &quot;-&quot;??\ _$_-;_-@_-"/>
    <numFmt numFmtId="167" formatCode="@\ &quot;*&quot;"/>
    <numFmt numFmtId="168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6"/>
      <name val="Arial"/>
      <family val="2"/>
    </font>
    <font>
      <sz val="16"/>
      <color indexed="8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gray0625"/>
    </fill>
    <fill>
      <patternFill patternType="solid">
        <fgColor indexed="27"/>
        <bgColor indexed="41"/>
      </patternFill>
    </fill>
    <fill>
      <patternFill patternType="solid">
        <fgColor rgb="FFCCCCCC"/>
        <bgColor rgb="FFCCCCCC"/>
      </patternFill>
    </fill>
    <fill>
      <patternFill patternType="solid">
        <fgColor theme="7" tint="0.79998168889431442"/>
        <bgColor rgb="FFCFE7F5"/>
      </patternFill>
    </fill>
    <fill>
      <patternFill patternType="solid">
        <fgColor rgb="FFCFE7F5"/>
        <bgColor rgb="FFCFE7F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7" fontId="5" fillId="2" borderId="1">
      <alignment horizontal="lef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3" borderId="2">
      <alignment vertical="center"/>
    </xf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49" fontId="7" fillId="0" borderId="0" xfId="0" applyNumberFormat="1" applyFont="1" applyAlignment="1">
      <alignment horizontal="center" vertical="top"/>
    </xf>
    <xf numFmtId="49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8" fontId="12" fillId="0" borderId="0" xfId="0" applyNumberFormat="1" applyFont="1"/>
    <xf numFmtId="0" fontId="13" fillId="5" borderId="7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5" borderId="10" xfId="0" applyFont="1" applyFill="1" applyBorder="1" applyAlignment="1">
      <alignment horizontal="center" vertical="center"/>
    </xf>
    <xf numFmtId="168" fontId="13" fillId="5" borderId="9" xfId="0" applyNumberFormat="1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168" fontId="12" fillId="0" borderId="11" xfId="0" applyNumberFormat="1" applyFont="1" applyBorder="1" applyAlignment="1">
      <alignment vertical="center"/>
    </xf>
    <xf numFmtId="168" fontId="13" fillId="6" borderId="12" xfId="0" applyNumberFormat="1" applyFont="1" applyFill="1" applyBorder="1" applyAlignment="1">
      <alignment vertical="center"/>
    </xf>
    <xf numFmtId="0" fontId="13" fillId="7" borderId="7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168" fontId="12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168" fontId="13" fillId="8" borderId="12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8" fontId="0" fillId="0" borderId="0" xfId="0" applyNumberFormat="1"/>
    <xf numFmtId="0" fontId="11" fillId="7" borderId="0" xfId="0" applyFont="1" applyFill="1"/>
    <xf numFmtId="0" fontId="13" fillId="7" borderId="0" xfId="0" applyFont="1" applyFill="1" applyAlignment="1">
      <alignment horizontal="center" vertical="center"/>
    </xf>
    <xf numFmtId="0" fontId="13" fillId="7" borderId="10" xfId="0" applyFont="1" applyFill="1" applyBorder="1" applyAlignment="1">
      <alignment vertical="center"/>
    </xf>
    <xf numFmtId="0" fontId="13" fillId="7" borderId="9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168" fontId="16" fillId="4" borderId="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8" fontId="13" fillId="0" borderId="0" xfId="0" applyNumberFormat="1" applyFont="1" applyAlignment="1">
      <alignment vertical="center"/>
    </xf>
    <xf numFmtId="0" fontId="2" fillId="0" borderId="15" xfId="0" quotePrefix="1" applyFont="1" applyBorder="1" applyAlignment="1">
      <alignment horizontal="left" wrapText="1"/>
    </xf>
    <xf numFmtId="0" fontId="2" fillId="0" borderId="3" xfId="0" quotePrefix="1" applyFont="1" applyBorder="1" applyAlignment="1">
      <alignment horizontal="left" wrapText="1"/>
    </xf>
    <xf numFmtId="0" fontId="2" fillId="0" borderId="3" xfId="0" quotePrefix="1" applyFont="1" applyBorder="1" applyAlignment="1">
      <alignment horizontal="right" wrapText="1"/>
    </xf>
    <xf numFmtId="0" fontId="2" fillId="0" borderId="24" xfId="0" quotePrefix="1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3" fillId="9" borderId="7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168" fontId="13" fillId="0" borderId="14" xfId="0" applyNumberFormat="1" applyFont="1" applyBorder="1" applyAlignment="1">
      <alignment horizontal="center" vertical="center"/>
    </xf>
    <xf numFmtId="168" fontId="13" fillId="0" borderId="15" xfId="0" applyNumberFormat="1" applyFont="1" applyBorder="1" applyAlignment="1">
      <alignment horizontal="center" vertical="center"/>
    </xf>
    <xf numFmtId="168" fontId="13" fillId="0" borderId="16" xfId="0" applyNumberFormat="1" applyFont="1" applyBorder="1" applyAlignment="1">
      <alignment horizontal="center" vertical="center"/>
    </xf>
    <xf numFmtId="168" fontId="13" fillId="0" borderId="18" xfId="0" applyNumberFormat="1" applyFont="1" applyBorder="1" applyAlignment="1">
      <alignment horizontal="center" vertical="center"/>
    </xf>
    <xf numFmtId="168" fontId="13" fillId="0" borderId="3" xfId="0" applyNumberFormat="1" applyFont="1" applyBorder="1" applyAlignment="1">
      <alignment horizontal="center" vertical="center"/>
    </xf>
    <xf numFmtId="168" fontId="13" fillId="0" borderId="19" xfId="0" applyNumberFormat="1" applyFont="1" applyBorder="1" applyAlignment="1">
      <alignment horizontal="center" vertical="center"/>
    </xf>
    <xf numFmtId="168" fontId="13" fillId="0" borderId="26" xfId="0" applyNumberFormat="1" applyFont="1" applyBorder="1" applyAlignment="1">
      <alignment horizontal="center" vertical="center"/>
    </xf>
    <xf numFmtId="168" fontId="13" fillId="0" borderId="10" xfId="0" applyNumberFormat="1" applyFont="1" applyBorder="1" applyAlignment="1">
      <alignment horizontal="center" vertical="center"/>
    </xf>
    <xf numFmtId="168" fontId="13" fillId="0" borderId="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right" vertical="center" wrapText="1"/>
    </xf>
    <xf numFmtId="168" fontId="13" fillId="0" borderId="20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168" fontId="13" fillId="0" borderId="23" xfId="0" applyNumberFormat="1" applyFont="1" applyBorder="1" applyAlignment="1">
      <alignment horizontal="center" vertical="center"/>
    </xf>
    <xf numFmtId="168" fontId="13" fillId="0" borderId="24" xfId="0" applyNumberFormat="1" applyFont="1" applyBorder="1" applyAlignment="1">
      <alignment horizontal="center" vertical="center"/>
    </xf>
    <xf numFmtId="168" fontId="13" fillId="0" borderId="2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168" fontId="13" fillId="0" borderId="7" xfId="0" applyNumberFormat="1" applyFont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0" fillId="0" borderId="0" xfId="0"/>
    <xf numFmtId="4" fontId="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3" fillId="6" borderId="7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2" fillId="0" borderId="27" xfId="0" applyFont="1" applyBorder="1"/>
    <xf numFmtId="0" fontId="12" fillId="0" borderId="27" xfId="0" applyFont="1" applyBorder="1" applyAlignment="1"/>
    <xf numFmtId="0" fontId="12" fillId="0" borderId="28" xfId="0" applyFont="1" applyBorder="1" applyAlignment="1">
      <alignment horizontal="center" wrapText="1"/>
    </xf>
    <xf numFmtId="49" fontId="14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wrapText="1"/>
    </xf>
  </cellXfs>
  <cellStyles count="36">
    <cellStyle name="Comma 2" xfId="2" xr:uid="{00000000-0005-0000-0000-000000000000}"/>
    <cellStyle name="Naslov" xfId="3" xr:uid="{00000000-0005-0000-0000-000001000000}"/>
    <cellStyle name="Normal 11" xfId="4" xr:uid="{00000000-0005-0000-0000-000002000000}"/>
    <cellStyle name="Normal 13" xfId="5" xr:uid="{00000000-0005-0000-0000-000003000000}"/>
    <cellStyle name="Normal 16" xfId="6" xr:uid="{00000000-0005-0000-0000-000004000000}"/>
    <cellStyle name="Normal 18" xfId="7" xr:uid="{00000000-0005-0000-0000-000005000000}"/>
    <cellStyle name="Normal 2" xfId="8" xr:uid="{00000000-0005-0000-0000-000006000000}"/>
    <cellStyle name="Normal 20" xfId="9" xr:uid="{00000000-0005-0000-0000-000007000000}"/>
    <cellStyle name="Normal 22" xfId="10" xr:uid="{00000000-0005-0000-0000-000008000000}"/>
    <cellStyle name="Normal 25" xfId="11" xr:uid="{00000000-0005-0000-0000-000009000000}"/>
    <cellStyle name="Normal 27" xfId="12" xr:uid="{00000000-0005-0000-0000-00000A000000}"/>
    <cellStyle name="Normal 29" xfId="13" xr:uid="{00000000-0005-0000-0000-00000B000000}"/>
    <cellStyle name="Normal 3" xfId="14" xr:uid="{00000000-0005-0000-0000-00000C000000}"/>
    <cellStyle name="Normal 32" xfId="15" xr:uid="{00000000-0005-0000-0000-00000D000000}"/>
    <cellStyle name="Normal 34" xfId="16" xr:uid="{00000000-0005-0000-0000-00000E000000}"/>
    <cellStyle name="Normal 36" xfId="17" xr:uid="{00000000-0005-0000-0000-00000F000000}"/>
    <cellStyle name="Normal 38" xfId="18" xr:uid="{00000000-0005-0000-0000-000010000000}"/>
    <cellStyle name="Normal 4" xfId="19" xr:uid="{00000000-0005-0000-0000-000011000000}"/>
    <cellStyle name="Normal 40" xfId="20" xr:uid="{00000000-0005-0000-0000-000012000000}"/>
    <cellStyle name="Normal 42" xfId="21" xr:uid="{00000000-0005-0000-0000-000013000000}"/>
    <cellStyle name="Normal 44" xfId="22" xr:uid="{00000000-0005-0000-0000-000014000000}"/>
    <cellStyle name="Normal 46" xfId="23" xr:uid="{00000000-0005-0000-0000-000015000000}"/>
    <cellStyle name="Normal 5" xfId="24" xr:uid="{00000000-0005-0000-0000-000016000000}"/>
    <cellStyle name="Normal 6" xfId="25" xr:uid="{00000000-0005-0000-0000-000017000000}"/>
    <cellStyle name="Normal 7" xfId="26" xr:uid="{00000000-0005-0000-0000-000018000000}"/>
    <cellStyle name="Normal 8" xfId="1" xr:uid="{00000000-0005-0000-0000-000019000000}"/>
    <cellStyle name="Normal 9" xfId="27" xr:uid="{00000000-0005-0000-0000-00001A000000}"/>
    <cellStyle name="Normalno" xfId="0" builtinId="0"/>
    <cellStyle name="Normalno 3" xfId="34" xr:uid="{00000000-0005-0000-0000-00001C000000}"/>
    <cellStyle name="Obično_SKC_unos" xfId="28" xr:uid="{00000000-0005-0000-0000-00001D000000}"/>
    <cellStyle name="Percent 2" xfId="30" xr:uid="{00000000-0005-0000-0000-00001E000000}"/>
    <cellStyle name="Percent 2 10" xfId="31" xr:uid="{00000000-0005-0000-0000-00001F000000}"/>
    <cellStyle name="Percent 2 31" xfId="32" xr:uid="{00000000-0005-0000-0000-000020000000}"/>
    <cellStyle name="Percent 3" xfId="29" xr:uid="{00000000-0005-0000-0000-000021000000}"/>
    <cellStyle name="Ukupno" xfId="33" xr:uid="{00000000-0005-0000-0000-000022000000}"/>
    <cellStyle name="Zarez 2" xfId="35" xr:uid="{00000000-0005-0000-0000-000023000000}"/>
  </cellStyles>
  <dxfs count="0"/>
  <tableStyles count="0" defaultTableStyle="TableStyleMedium9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9861-8720-49A0-8B8D-78EB70E3D9EC}">
  <dimension ref="A1:F117"/>
  <sheetViews>
    <sheetView tabSelected="1" topLeftCell="A83" workbookViewId="0">
      <selection activeCell="A39" sqref="A39:XFD40"/>
    </sheetView>
  </sheetViews>
  <sheetFormatPr defaultRowHeight="15" x14ac:dyDescent="0.25"/>
  <cols>
    <col min="1" max="1" width="3.85546875" customWidth="1"/>
    <col min="2" max="2" width="49.85546875" customWidth="1"/>
    <col min="3" max="3" width="6.140625" style="31" customWidth="1"/>
    <col min="4" max="4" width="8.140625" customWidth="1"/>
    <col min="5" max="5" width="9.42578125" customWidth="1"/>
    <col min="6" max="6" width="12.42578125" style="32" customWidth="1"/>
  </cols>
  <sheetData>
    <row r="1" spans="1:6" x14ac:dyDescent="0.25">
      <c r="A1" s="8"/>
      <c r="B1" s="9"/>
      <c r="C1" s="9"/>
      <c r="D1" s="9"/>
      <c r="E1" s="9"/>
      <c r="F1" s="9"/>
    </row>
    <row r="2" spans="1:6" x14ac:dyDescent="0.25">
      <c r="A2" s="74" t="s">
        <v>15</v>
      </c>
      <c r="B2" s="75"/>
      <c r="C2" s="75"/>
      <c r="D2" s="75"/>
      <c r="E2" s="75"/>
      <c r="F2" s="75"/>
    </row>
    <row r="3" spans="1:6" x14ac:dyDescent="0.25">
      <c r="A3" s="1"/>
      <c r="B3" s="2"/>
      <c r="C3" s="3"/>
      <c r="D3" s="6"/>
      <c r="E3" s="6"/>
      <c r="F3" s="4"/>
    </row>
    <row r="4" spans="1:6" x14ac:dyDescent="0.25">
      <c r="A4" s="74" t="s">
        <v>16</v>
      </c>
      <c r="B4" s="74"/>
      <c r="C4" s="76"/>
      <c r="D4" s="76"/>
      <c r="E4" s="76"/>
      <c r="F4" s="76"/>
    </row>
    <row r="5" spans="1:6" x14ac:dyDescent="0.25">
      <c r="A5" s="1"/>
      <c r="B5" s="2"/>
      <c r="C5" s="3"/>
      <c r="D5" s="6"/>
      <c r="E5" s="6"/>
      <c r="F5" s="4"/>
    </row>
    <row r="6" spans="1:6" x14ac:dyDescent="0.25">
      <c r="A6" s="74"/>
      <c r="B6" s="75"/>
      <c r="C6" s="75"/>
      <c r="D6" s="75"/>
      <c r="E6" s="75"/>
      <c r="F6" s="75"/>
    </row>
    <row r="7" spans="1:6" x14ac:dyDescent="0.25">
      <c r="A7" s="1"/>
      <c r="B7" s="2"/>
      <c r="C7" s="3"/>
      <c r="D7" s="6"/>
      <c r="E7" s="6"/>
      <c r="F7" s="4"/>
    </row>
    <row r="8" spans="1:6" x14ac:dyDescent="0.25">
      <c r="A8" s="74"/>
      <c r="B8" s="75"/>
      <c r="C8" s="75"/>
      <c r="D8" s="75"/>
      <c r="E8" s="75"/>
      <c r="F8" s="75"/>
    </row>
    <row r="9" spans="1:6" x14ac:dyDescent="0.25">
      <c r="A9" s="8"/>
      <c r="B9" s="9"/>
      <c r="C9" s="9"/>
      <c r="D9" s="9"/>
      <c r="E9" s="9"/>
      <c r="F9" s="9"/>
    </row>
    <row r="10" spans="1:6" x14ac:dyDescent="0.25">
      <c r="A10" s="8"/>
      <c r="B10" s="9"/>
      <c r="C10" s="9"/>
      <c r="D10" s="9"/>
      <c r="E10" s="9"/>
      <c r="F10" s="9"/>
    </row>
    <row r="11" spans="1:6" x14ac:dyDescent="0.25">
      <c r="A11" s="8"/>
      <c r="B11" s="9"/>
      <c r="C11" s="9"/>
      <c r="D11" s="9"/>
      <c r="E11" s="9"/>
      <c r="F11" s="9"/>
    </row>
    <row r="12" spans="1:6" x14ac:dyDescent="0.25">
      <c r="A12" s="8"/>
      <c r="B12" s="9"/>
      <c r="C12" s="9"/>
      <c r="D12" s="9"/>
      <c r="E12" s="9"/>
      <c r="F12" s="9"/>
    </row>
    <row r="13" spans="1:6" x14ac:dyDescent="0.25">
      <c r="A13" s="8"/>
      <c r="B13" s="9"/>
      <c r="C13" s="9"/>
      <c r="D13" s="9"/>
      <c r="E13" s="9"/>
      <c r="F13" s="9"/>
    </row>
    <row r="14" spans="1:6" x14ac:dyDescent="0.25">
      <c r="A14" s="8"/>
      <c r="B14" s="9"/>
      <c r="C14" s="9"/>
      <c r="D14" s="9"/>
      <c r="E14" s="9"/>
      <c r="F14" s="9"/>
    </row>
    <row r="15" spans="1:6" x14ac:dyDescent="0.25">
      <c r="A15" s="8"/>
      <c r="B15" s="9"/>
      <c r="C15" s="9"/>
      <c r="D15" s="9"/>
      <c r="E15" s="9"/>
      <c r="F15" s="9"/>
    </row>
    <row r="16" spans="1:6" x14ac:dyDescent="0.25">
      <c r="A16" s="8"/>
      <c r="B16" s="9"/>
      <c r="C16" s="9"/>
      <c r="D16" s="9"/>
      <c r="E16" s="9"/>
      <c r="F16" s="9"/>
    </row>
    <row r="17" spans="1:6" x14ac:dyDescent="0.25">
      <c r="A17" s="8"/>
      <c r="B17" s="9"/>
      <c r="C17" s="9"/>
      <c r="D17" s="9"/>
      <c r="E17" s="9"/>
      <c r="F17" s="9"/>
    </row>
    <row r="18" spans="1:6" x14ac:dyDescent="0.25">
      <c r="A18" s="8"/>
      <c r="B18" s="9"/>
      <c r="C18" s="9"/>
      <c r="D18" s="9"/>
      <c r="E18" s="9"/>
      <c r="F18" s="9"/>
    </row>
    <row r="19" spans="1:6" x14ac:dyDescent="0.25">
      <c r="A19" s="8"/>
      <c r="B19" s="9"/>
      <c r="C19" s="9"/>
      <c r="D19" s="9"/>
      <c r="E19" s="9"/>
      <c r="F19" s="9"/>
    </row>
    <row r="20" spans="1:6" x14ac:dyDescent="0.25">
      <c r="A20" s="8"/>
      <c r="B20" s="9"/>
      <c r="C20" s="9"/>
      <c r="D20" s="9"/>
      <c r="E20" s="9"/>
      <c r="F20" s="9"/>
    </row>
    <row r="21" spans="1:6" x14ac:dyDescent="0.25">
      <c r="A21" s="8"/>
      <c r="B21" s="9"/>
      <c r="C21" s="9"/>
      <c r="D21" s="9"/>
      <c r="E21" s="9"/>
      <c r="F21" s="9"/>
    </row>
    <row r="22" spans="1:6" x14ac:dyDescent="0.25">
      <c r="A22" s="8"/>
      <c r="B22" s="9"/>
      <c r="C22" s="9"/>
      <c r="D22" s="9"/>
      <c r="E22" s="9"/>
      <c r="F22" s="9"/>
    </row>
    <row r="23" spans="1:6" x14ac:dyDescent="0.25">
      <c r="A23" s="8"/>
      <c r="B23" s="9"/>
      <c r="C23" s="9"/>
      <c r="D23" s="9"/>
      <c r="E23" s="9"/>
      <c r="F23" s="9"/>
    </row>
    <row r="24" spans="1:6" x14ac:dyDescent="0.25">
      <c r="A24" s="8"/>
      <c r="B24" s="9"/>
      <c r="C24" s="9"/>
      <c r="D24" s="9"/>
      <c r="E24" s="9"/>
      <c r="F24" s="9"/>
    </row>
    <row r="25" spans="1:6" ht="20.25" x14ac:dyDescent="0.3">
      <c r="A25" s="77" t="s">
        <v>54</v>
      </c>
      <c r="B25" s="78"/>
      <c r="C25" s="78"/>
      <c r="D25" s="78"/>
      <c r="E25" s="78"/>
      <c r="F25" s="78"/>
    </row>
    <row r="26" spans="1:6" x14ac:dyDescent="0.25">
      <c r="A26" s="8"/>
      <c r="B26" s="9"/>
      <c r="C26" s="9"/>
      <c r="D26" s="9"/>
      <c r="E26" s="9"/>
      <c r="F26" s="9"/>
    </row>
    <row r="27" spans="1:6" ht="40.5" customHeight="1" x14ac:dyDescent="0.35">
      <c r="A27" s="88" t="s">
        <v>55</v>
      </c>
      <c r="B27" s="89"/>
      <c r="C27" s="89"/>
      <c r="D27" s="89"/>
      <c r="E27" s="89"/>
      <c r="F27" s="89"/>
    </row>
    <row r="28" spans="1:6" x14ac:dyDescent="0.25">
      <c r="A28" s="8"/>
      <c r="B28" s="9"/>
      <c r="C28" s="9"/>
      <c r="D28" s="9"/>
      <c r="E28" s="9"/>
      <c r="F28" s="9"/>
    </row>
    <row r="29" spans="1:6" x14ac:dyDescent="0.25">
      <c r="A29" s="8"/>
      <c r="B29" s="9"/>
      <c r="C29" s="9"/>
      <c r="D29" s="9"/>
      <c r="E29" s="9"/>
      <c r="F29" s="9"/>
    </row>
    <row r="30" spans="1:6" x14ac:dyDescent="0.25">
      <c r="A30" s="8"/>
      <c r="B30" s="9"/>
      <c r="C30" s="9"/>
      <c r="D30" s="9"/>
      <c r="E30" s="9"/>
      <c r="F30" s="9"/>
    </row>
    <row r="31" spans="1:6" x14ac:dyDescent="0.25">
      <c r="A31" s="8"/>
      <c r="B31" s="9"/>
      <c r="C31" s="9"/>
      <c r="D31" s="9"/>
      <c r="E31" s="9"/>
      <c r="F31" s="9"/>
    </row>
    <row r="32" spans="1:6" x14ac:dyDescent="0.25">
      <c r="A32" s="8"/>
      <c r="B32" s="9"/>
      <c r="C32" s="9"/>
      <c r="D32" s="9"/>
      <c r="E32" s="9"/>
      <c r="F32" s="9"/>
    </row>
    <row r="33" spans="1:6" x14ac:dyDescent="0.25">
      <c r="A33" s="8"/>
      <c r="B33" s="9"/>
      <c r="C33" s="9"/>
      <c r="D33" s="9"/>
      <c r="E33" s="9"/>
      <c r="F33" s="9"/>
    </row>
    <row r="34" spans="1:6" x14ac:dyDescent="0.25">
      <c r="A34" s="8"/>
      <c r="B34" s="9"/>
      <c r="C34" s="9"/>
      <c r="D34" s="9"/>
      <c r="E34" s="9"/>
      <c r="F34" s="9"/>
    </row>
    <row r="35" spans="1:6" x14ac:dyDescent="0.25">
      <c r="A35" s="8"/>
      <c r="B35" s="9"/>
      <c r="C35" s="9"/>
      <c r="D35" s="9"/>
      <c r="E35" s="9"/>
      <c r="F35" s="9"/>
    </row>
    <row r="36" spans="1:6" x14ac:dyDescent="0.25">
      <c r="A36" s="8"/>
      <c r="B36" s="9"/>
      <c r="C36" s="9"/>
      <c r="D36" s="9"/>
      <c r="E36" s="9"/>
      <c r="F36" s="9"/>
    </row>
    <row r="37" spans="1:6" x14ac:dyDescent="0.25">
      <c r="A37" s="8"/>
      <c r="B37" s="9"/>
      <c r="C37" s="9"/>
      <c r="D37" s="9"/>
      <c r="E37" s="9"/>
      <c r="F37" s="9"/>
    </row>
    <row r="38" spans="1:6" x14ac:dyDescent="0.25">
      <c r="A38" s="8"/>
      <c r="B38" s="9"/>
      <c r="C38" s="9"/>
      <c r="D38" s="9"/>
      <c r="E38" s="9"/>
      <c r="F38" s="9"/>
    </row>
    <row r="39" spans="1:6" x14ac:dyDescent="0.25">
      <c r="A39" s="8"/>
      <c r="B39" s="9"/>
      <c r="C39" s="9"/>
      <c r="D39" s="9"/>
      <c r="E39" s="9"/>
      <c r="F39" s="9"/>
    </row>
    <row r="40" spans="1:6" x14ac:dyDescent="0.25">
      <c r="A40" s="8"/>
      <c r="B40" s="9"/>
      <c r="C40" s="9"/>
      <c r="D40" s="9"/>
      <c r="E40" s="9"/>
      <c r="F40" s="9"/>
    </row>
    <row r="41" spans="1:6" x14ac:dyDescent="0.25">
      <c r="A41" s="8"/>
      <c r="B41" s="9"/>
      <c r="C41" s="9"/>
      <c r="D41" s="9"/>
      <c r="E41" s="9"/>
      <c r="F41" s="9"/>
    </row>
    <row r="42" spans="1:6" x14ac:dyDescent="0.25">
      <c r="A42" s="8"/>
      <c r="B42" s="9"/>
      <c r="C42" s="9"/>
      <c r="D42" s="9"/>
      <c r="E42" s="9"/>
      <c r="F42" s="9"/>
    </row>
    <row r="43" spans="1:6" x14ac:dyDescent="0.25">
      <c r="A43" s="8"/>
      <c r="B43" s="9"/>
      <c r="C43" s="9"/>
      <c r="D43" s="9"/>
      <c r="E43" s="9"/>
      <c r="F43" s="9"/>
    </row>
    <row r="44" spans="1:6" x14ac:dyDescent="0.25">
      <c r="A44" s="74" t="s">
        <v>50</v>
      </c>
      <c r="B44" s="74"/>
      <c r="C44" s="3"/>
      <c r="D44" s="79"/>
      <c r="E44" s="80"/>
      <c r="F44" s="80"/>
    </row>
    <row r="45" spans="1:6" x14ac:dyDescent="0.25">
      <c r="A45" s="5"/>
      <c r="B45" s="5"/>
      <c r="C45" s="3"/>
      <c r="D45" s="6"/>
      <c r="E45" s="7"/>
      <c r="F45" s="7"/>
    </row>
    <row r="46" spans="1:6" x14ac:dyDescent="0.25">
      <c r="A46" s="5"/>
      <c r="B46" s="5"/>
      <c r="C46" s="3"/>
      <c r="D46" s="6"/>
      <c r="E46" s="7"/>
      <c r="F46" s="7"/>
    </row>
    <row r="47" spans="1:6" ht="15.75" thickBot="1" x14ac:dyDescent="0.3">
      <c r="A47" s="5"/>
      <c r="B47" s="5"/>
      <c r="C47" s="3"/>
      <c r="D47" s="6"/>
      <c r="E47" s="7"/>
      <c r="F47" s="7"/>
    </row>
    <row r="48" spans="1:6" ht="15.75" thickBot="1" x14ac:dyDescent="0.3">
      <c r="A48" s="39" t="s">
        <v>3</v>
      </c>
      <c r="B48" s="40" t="s">
        <v>4</v>
      </c>
      <c r="C48" s="40" t="s">
        <v>5</v>
      </c>
      <c r="D48" s="40" t="s">
        <v>0</v>
      </c>
      <c r="E48" s="38" t="s">
        <v>17</v>
      </c>
      <c r="F48" s="41" t="s">
        <v>6</v>
      </c>
    </row>
    <row r="49" spans="1:6" ht="15.75" thickBot="1" x14ac:dyDescent="0.3">
      <c r="A49" s="33" t="s">
        <v>7</v>
      </c>
      <c r="B49" s="13" t="s">
        <v>30</v>
      </c>
      <c r="C49" s="15"/>
      <c r="D49" s="14"/>
      <c r="E49" s="14"/>
      <c r="F49" s="16"/>
    </row>
    <row r="50" spans="1:6" ht="39" x14ac:dyDescent="0.25">
      <c r="A50" s="21" t="s">
        <v>7</v>
      </c>
      <c r="B50" s="44" t="s">
        <v>31</v>
      </c>
      <c r="C50" s="21" t="s">
        <v>2</v>
      </c>
      <c r="D50" s="21">
        <v>500</v>
      </c>
      <c r="E50" s="23"/>
      <c r="F50" s="23">
        <f>D50*E50</f>
        <v>0</v>
      </c>
    </row>
    <row r="51" spans="1:6" ht="26.25" x14ac:dyDescent="0.25">
      <c r="A51" s="17" t="s">
        <v>8</v>
      </c>
      <c r="B51" s="45" t="s">
        <v>32</v>
      </c>
      <c r="C51" s="17" t="s">
        <v>2</v>
      </c>
      <c r="D51" s="17">
        <v>300</v>
      </c>
      <c r="E51" s="18"/>
      <c r="F51" s="18">
        <f>D51*E51</f>
        <v>0</v>
      </c>
    </row>
    <row r="52" spans="1:6" ht="26.25" x14ac:dyDescent="0.25">
      <c r="A52" s="21" t="s">
        <v>9</v>
      </c>
      <c r="B52" s="45" t="s">
        <v>33</v>
      </c>
      <c r="C52" s="21" t="s">
        <v>39</v>
      </c>
      <c r="D52" s="21">
        <v>182</v>
      </c>
      <c r="E52" s="23"/>
      <c r="F52" s="23">
        <f t="shared" ref="F52:F57" si="0">D52*E52</f>
        <v>0</v>
      </c>
    </row>
    <row r="53" spans="1:6" ht="51.75" x14ac:dyDescent="0.25">
      <c r="A53" s="25" t="s">
        <v>11</v>
      </c>
      <c r="B53" s="45" t="s">
        <v>34</v>
      </c>
      <c r="C53" s="25"/>
      <c r="D53" s="25"/>
      <c r="E53" s="23"/>
      <c r="F53" s="23"/>
    </row>
    <row r="54" spans="1:6" x14ac:dyDescent="0.25">
      <c r="A54" s="21"/>
      <c r="B54" s="46" t="s">
        <v>35</v>
      </c>
      <c r="C54" s="25" t="s">
        <v>14</v>
      </c>
      <c r="D54" s="25">
        <v>51</v>
      </c>
      <c r="E54" s="23"/>
      <c r="F54" s="23">
        <f t="shared" ref="F54:F56" si="1">D54*E54</f>
        <v>0</v>
      </c>
    </row>
    <row r="55" spans="1:6" ht="51.75" x14ac:dyDescent="0.25">
      <c r="A55" s="21" t="s">
        <v>12</v>
      </c>
      <c r="B55" s="45" t="s">
        <v>36</v>
      </c>
      <c r="C55" s="25" t="s">
        <v>40</v>
      </c>
      <c r="D55" s="25">
        <v>2</v>
      </c>
      <c r="E55" s="23"/>
      <c r="F55" s="23">
        <f t="shared" si="1"/>
        <v>0</v>
      </c>
    </row>
    <row r="56" spans="1:6" ht="26.25" x14ac:dyDescent="0.25">
      <c r="A56" s="21" t="s">
        <v>10</v>
      </c>
      <c r="B56" s="45" t="s">
        <v>37</v>
      </c>
      <c r="C56" s="25" t="s">
        <v>1</v>
      </c>
      <c r="D56" s="25">
        <v>595</v>
      </c>
      <c r="E56" s="23"/>
      <c r="F56" s="23">
        <f t="shared" si="1"/>
        <v>0</v>
      </c>
    </row>
    <row r="57" spans="1:6" ht="27" thickBot="1" x14ac:dyDescent="0.3">
      <c r="A57" s="21" t="s">
        <v>12</v>
      </c>
      <c r="B57" s="47" t="s">
        <v>38</v>
      </c>
      <c r="C57" s="21" t="s">
        <v>39</v>
      </c>
      <c r="D57" s="21">
        <v>186</v>
      </c>
      <c r="E57" s="23"/>
      <c r="F57" s="23">
        <f t="shared" si="0"/>
        <v>0</v>
      </c>
    </row>
    <row r="58" spans="1:6" ht="15.75" thickBot="1" x14ac:dyDescent="0.3">
      <c r="A58" s="81" t="s">
        <v>19</v>
      </c>
      <c r="B58" s="82"/>
      <c r="C58" s="82"/>
      <c r="D58" s="82"/>
      <c r="E58" s="82"/>
      <c r="F58" s="19">
        <f>SUM(F50:F57)</f>
        <v>0</v>
      </c>
    </row>
    <row r="59" spans="1:6" ht="15.75" thickBot="1" x14ac:dyDescent="0.3">
      <c r="A59" s="34" t="s">
        <v>8</v>
      </c>
      <c r="B59" s="13" t="s">
        <v>41</v>
      </c>
      <c r="C59" s="15"/>
      <c r="D59" s="14"/>
      <c r="E59" s="14"/>
      <c r="F59" s="16"/>
    </row>
    <row r="60" spans="1:6" x14ac:dyDescent="0.25">
      <c r="A60" s="21" t="s">
        <v>7</v>
      </c>
      <c r="B60" s="44" t="s">
        <v>42</v>
      </c>
      <c r="C60" s="21" t="s">
        <v>1</v>
      </c>
      <c r="D60" s="21">
        <v>210</v>
      </c>
      <c r="E60" s="23"/>
      <c r="F60" s="23">
        <f>D60*E60</f>
        <v>0</v>
      </c>
    </row>
    <row r="61" spans="1:6" ht="39" x14ac:dyDescent="0.25">
      <c r="A61" s="21" t="s">
        <v>8</v>
      </c>
      <c r="B61" s="45" t="s">
        <v>43</v>
      </c>
      <c r="C61" s="21" t="s">
        <v>2</v>
      </c>
      <c r="D61" s="21">
        <v>15</v>
      </c>
      <c r="E61" s="23"/>
      <c r="F61" s="23">
        <f>D61*E61</f>
        <v>0</v>
      </c>
    </row>
    <row r="62" spans="1:6" ht="26.25" x14ac:dyDescent="0.25">
      <c r="A62" s="25" t="s">
        <v>9</v>
      </c>
      <c r="B62" s="45" t="s">
        <v>44</v>
      </c>
      <c r="C62" s="25" t="s">
        <v>2</v>
      </c>
      <c r="D62" s="25">
        <v>80</v>
      </c>
      <c r="E62" s="23"/>
      <c r="F62" s="23">
        <f t="shared" ref="F62:F66" si="2">D62*E62</f>
        <v>0</v>
      </c>
    </row>
    <row r="63" spans="1:6" ht="26.25" x14ac:dyDescent="0.25">
      <c r="A63" s="28" t="s">
        <v>11</v>
      </c>
      <c r="B63" s="45" t="s">
        <v>45</v>
      </c>
      <c r="C63" s="28" t="s">
        <v>39</v>
      </c>
      <c r="D63" s="28">
        <v>9</v>
      </c>
      <c r="E63" s="23"/>
      <c r="F63" s="23">
        <f t="shared" si="2"/>
        <v>0</v>
      </c>
    </row>
    <row r="64" spans="1:6" ht="26.25" x14ac:dyDescent="0.25">
      <c r="A64" s="28" t="s">
        <v>12</v>
      </c>
      <c r="B64" s="45" t="s">
        <v>46</v>
      </c>
      <c r="C64" s="28" t="s">
        <v>1</v>
      </c>
      <c r="D64" s="28">
        <v>30</v>
      </c>
      <c r="E64" s="23"/>
      <c r="F64" s="23">
        <f t="shared" si="2"/>
        <v>0</v>
      </c>
    </row>
    <row r="65" spans="1:6" x14ac:dyDescent="0.25">
      <c r="A65" s="28" t="s">
        <v>10</v>
      </c>
      <c r="B65" s="45" t="s">
        <v>47</v>
      </c>
      <c r="C65" s="28" t="s">
        <v>39</v>
      </c>
      <c r="D65" s="28">
        <v>30</v>
      </c>
      <c r="E65" s="23"/>
      <c r="F65" s="23">
        <f t="shared" si="2"/>
        <v>0</v>
      </c>
    </row>
    <row r="66" spans="1:6" ht="26.25" x14ac:dyDescent="0.25">
      <c r="A66" s="28" t="s">
        <v>22</v>
      </c>
      <c r="B66" s="45" t="s">
        <v>48</v>
      </c>
      <c r="C66" s="25" t="s">
        <v>1</v>
      </c>
      <c r="D66" s="25">
        <v>390</v>
      </c>
      <c r="E66" s="23"/>
      <c r="F66" s="23">
        <f t="shared" si="2"/>
        <v>0</v>
      </c>
    </row>
    <row r="67" spans="1:6" ht="27" thickBot="1" x14ac:dyDescent="0.3">
      <c r="A67" s="17" t="s">
        <v>23</v>
      </c>
      <c r="B67" s="47" t="s">
        <v>38</v>
      </c>
      <c r="C67" s="17" t="s">
        <v>39</v>
      </c>
      <c r="D67" s="17">
        <v>170</v>
      </c>
      <c r="E67" s="18"/>
      <c r="F67" s="18">
        <f>D67*E67</f>
        <v>0</v>
      </c>
    </row>
    <row r="68" spans="1:6" ht="15.75" thickBot="1" x14ac:dyDescent="0.3">
      <c r="A68" s="83" t="s">
        <v>19</v>
      </c>
      <c r="B68" s="84"/>
      <c r="C68" s="84"/>
      <c r="D68" s="84"/>
      <c r="E68" s="84"/>
      <c r="F68" s="27">
        <f>SUM(F60:F67)</f>
        <v>0</v>
      </c>
    </row>
    <row r="69" spans="1:6" ht="15.75" thickBot="1" x14ac:dyDescent="0.3">
      <c r="A69" s="34" t="s">
        <v>9</v>
      </c>
      <c r="B69" s="13" t="s">
        <v>27</v>
      </c>
      <c r="C69" s="15"/>
      <c r="D69" s="14"/>
      <c r="E69" s="14"/>
      <c r="F69" s="16"/>
    </row>
    <row r="70" spans="1:6" x14ac:dyDescent="0.25">
      <c r="A70" s="21" t="s">
        <v>7</v>
      </c>
      <c r="B70" s="22" t="s">
        <v>20</v>
      </c>
      <c r="C70" s="21" t="s">
        <v>1</v>
      </c>
      <c r="D70" s="21">
        <v>350</v>
      </c>
      <c r="E70" s="23"/>
      <c r="F70" s="23">
        <f>D70*E70</f>
        <v>0</v>
      </c>
    </row>
    <row r="71" spans="1:6" ht="75" x14ac:dyDescent="0.25">
      <c r="A71" s="21" t="s">
        <v>8</v>
      </c>
      <c r="B71" s="22" t="s">
        <v>28</v>
      </c>
      <c r="C71" s="21" t="s">
        <v>2</v>
      </c>
      <c r="D71" s="21">
        <v>90</v>
      </c>
      <c r="E71" s="23"/>
      <c r="F71" s="23">
        <f t="shared" ref="F71:F74" si="3">D71*E71</f>
        <v>0</v>
      </c>
    </row>
    <row r="72" spans="1:6" ht="30" x14ac:dyDescent="0.25">
      <c r="A72" s="25" t="s">
        <v>9</v>
      </c>
      <c r="B72" s="26" t="s">
        <v>26</v>
      </c>
      <c r="C72" s="25" t="s">
        <v>14</v>
      </c>
      <c r="D72" s="25">
        <v>8</v>
      </c>
      <c r="E72" s="23"/>
      <c r="F72" s="23">
        <f t="shared" si="3"/>
        <v>0</v>
      </c>
    </row>
    <row r="73" spans="1:6" ht="30" x14ac:dyDescent="0.25">
      <c r="A73" s="21" t="s">
        <v>11</v>
      </c>
      <c r="B73" s="24" t="s">
        <v>25</v>
      </c>
      <c r="C73" s="21" t="s">
        <v>1</v>
      </c>
      <c r="D73" s="21">
        <v>320</v>
      </c>
      <c r="E73" s="23"/>
      <c r="F73" s="23">
        <f t="shared" si="3"/>
        <v>0</v>
      </c>
    </row>
    <row r="74" spans="1:6" ht="30.75" thickBot="1" x14ac:dyDescent="0.3">
      <c r="A74" s="25" t="s">
        <v>12</v>
      </c>
      <c r="B74" s="26" t="s">
        <v>18</v>
      </c>
      <c r="C74" s="25" t="s">
        <v>14</v>
      </c>
      <c r="D74" s="25">
        <v>200</v>
      </c>
      <c r="E74" s="23"/>
      <c r="F74" s="23">
        <f t="shared" si="3"/>
        <v>0</v>
      </c>
    </row>
    <row r="75" spans="1:6" ht="15.75" thickBot="1" x14ac:dyDescent="0.3">
      <c r="A75" s="83" t="s">
        <v>19</v>
      </c>
      <c r="B75" s="84"/>
      <c r="C75" s="84"/>
      <c r="D75" s="84"/>
      <c r="E75" s="84"/>
      <c r="F75" s="27">
        <f>SUM(F70:F74)</f>
        <v>0</v>
      </c>
    </row>
    <row r="76" spans="1:6" ht="15.75" thickBot="1" x14ac:dyDescent="0.3">
      <c r="A76" s="34" t="s">
        <v>11</v>
      </c>
      <c r="B76" s="20" t="s">
        <v>29</v>
      </c>
      <c r="C76" s="35"/>
      <c r="D76" s="35"/>
      <c r="E76" s="35"/>
      <c r="F76" s="36"/>
    </row>
    <row r="77" spans="1:6" x14ac:dyDescent="0.25">
      <c r="A77" s="21" t="s">
        <v>7</v>
      </c>
      <c r="B77" s="22" t="s">
        <v>20</v>
      </c>
      <c r="C77" s="21" t="s">
        <v>1</v>
      </c>
      <c r="D77" s="21">
        <v>70</v>
      </c>
      <c r="E77" s="23"/>
      <c r="F77" s="23">
        <f>D77*E77</f>
        <v>0</v>
      </c>
    </row>
    <row r="78" spans="1:6" ht="75" x14ac:dyDescent="0.25">
      <c r="A78" s="21" t="s">
        <v>8</v>
      </c>
      <c r="B78" s="22" t="s">
        <v>21</v>
      </c>
      <c r="C78" s="21" t="s">
        <v>2</v>
      </c>
      <c r="D78" s="21">
        <v>14</v>
      </c>
      <c r="E78" s="23"/>
      <c r="F78" s="23">
        <f t="shared" ref="F78:F81" si="4">D78*E78</f>
        <v>0</v>
      </c>
    </row>
    <row r="79" spans="1:6" ht="30" x14ac:dyDescent="0.25">
      <c r="A79" s="25" t="s">
        <v>9</v>
      </c>
      <c r="B79" s="26" t="s">
        <v>26</v>
      </c>
      <c r="C79" s="25" t="s">
        <v>14</v>
      </c>
      <c r="D79" s="25">
        <v>3</v>
      </c>
      <c r="E79" s="23"/>
      <c r="F79" s="23">
        <f t="shared" si="4"/>
        <v>0</v>
      </c>
    </row>
    <row r="80" spans="1:6" ht="30" x14ac:dyDescent="0.25">
      <c r="A80" s="21" t="s">
        <v>11</v>
      </c>
      <c r="B80" s="24" t="s">
        <v>25</v>
      </c>
      <c r="C80" s="21" t="s">
        <v>1</v>
      </c>
      <c r="D80" s="21">
        <v>60</v>
      </c>
      <c r="E80" s="23"/>
      <c r="F80" s="23">
        <f t="shared" si="4"/>
        <v>0</v>
      </c>
    </row>
    <row r="81" spans="1:6" ht="30.75" thickBot="1" x14ac:dyDescent="0.3">
      <c r="A81" s="25" t="s">
        <v>12</v>
      </c>
      <c r="B81" s="26" t="s">
        <v>18</v>
      </c>
      <c r="C81" s="25" t="s">
        <v>14</v>
      </c>
      <c r="D81" s="25">
        <v>40</v>
      </c>
      <c r="E81" s="23"/>
      <c r="F81" s="23">
        <f t="shared" si="4"/>
        <v>0</v>
      </c>
    </row>
    <row r="82" spans="1:6" ht="15.75" thickBot="1" x14ac:dyDescent="0.3">
      <c r="A82" s="72" t="s">
        <v>19</v>
      </c>
      <c r="B82" s="73"/>
      <c r="C82" s="73"/>
      <c r="D82" s="73"/>
      <c r="E82" s="73"/>
      <c r="F82" s="27">
        <f>SUM(F77:F81)</f>
        <v>0</v>
      </c>
    </row>
    <row r="83" spans="1:6" x14ac:dyDescent="0.25">
      <c r="A83" s="42"/>
      <c r="B83" s="42"/>
      <c r="C83" s="42"/>
      <c r="D83" s="42"/>
      <c r="E83" s="42"/>
      <c r="F83" s="43"/>
    </row>
    <row r="84" spans="1:6" x14ac:dyDescent="0.25">
      <c r="A84" s="42"/>
      <c r="B84" s="42"/>
      <c r="C84" s="42"/>
      <c r="D84" s="42"/>
      <c r="E84" s="42"/>
      <c r="F84" s="43"/>
    </row>
    <row r="85" spans="1:6" x14ac:dyDescent="0.25">
      <c r="A85" s="42"/>
      <c r="B85" s="42"/>
      <c r="C85" s="42"/>
      <c r="D85" s="42"/>
      <c r="E85" s="42"/>
      <c r="F85" s="43"/>
    </row>
    <row r="86" spans="1:6" x14ac:dyDescent="0.25">
      <c r="A86" s="42"/>
      <c r="B86" s="42"/>
      <c r="C86" s="42"/>
      <c r="D86" s="42"/>
      <c r="E86" s="42"/>
      <c r="F86" s="43"/>
    </row>
    <row r="87" spans="1:6" x14ac:dyDescent="0.25">
      <c r="A87" s="42"/>
      <c r="B87" s="42"/>
      <c r="C87" s="42"/>
      <c r="D87" s="42"/>
      <c r="E87" s="42"/>
      <c r="F87" s="43"/>
    </row>
    <row r="88" spans="1:6" x14ac:dyDescent="0.25">
      <c r="A88" s="42"/>
      <c r="B88" s="42"/>
      <c r="C88" s="42"/>
      <c r="D88" s="42"/>
      <c r="E88" s="42"/>
      <c r="F88" s="43"/>
    </row>
    <row r="89" spans="1:6" x14ac:dyDescent="0.25">
      <c r="A89" s="42"/>
      <c r="B89" s="42"/>
      <c r="C89" s="42"/>
      <c r="D89" s="42"/>
      <c r="E89" s="42"/>
      <c r="F89" s="43"/>
    </row>
    <row r="90" spans="1:6" x14ac:dyDescent="0.25">
      <c r="A90" s="42"/>
      <c r="B90" s="42"/>
      <c r="C90" s="42"/>
      <c r="D90" s="42"/>
      <c r="E90" s="42"/>
      <c r="F90" s="43"/>
    </row>
    <row r="91" spans="1:6" x14ac:dyDescent="0.25">
      <c r="A91" s="42"/>
      <c r="B91" s="42"/>
      <c r="C91" s="42"/>
      <c r="D91" s="42"/>
      <c r="E91" s="42"/>
      <c r="F91" s="43"/>
    </row>
    <row r="92" spans="1:6" ht="15.75" thickBot="1" x14ac:dyDescent="0.3">
      <c r="A92" s="8"/>
      <c r="B92" s="11"/>
      <c r="C92" s="10"/>
      <c r="D92" s="8"/>
      <c r="E92" s="8"/>
      <c r="F92" s="12"/>
    </row>
    <row r="93" spans="1:6" ht="15.75" thickBot="1" x14ac:dyDescent="0.3">
      <c r="A93" s="49" t="s">
        <v>13</v>
      </c>
      <c r="B93" s="50"/>
      <c r="C93" s="50"/>
      <c r="D93" s="50"/>
      <c r="E93" s="50"/>
      <c r="F93" s="51"/>
    </row>
    <row r="94" spans="1:6" ht="15.75" thickBot="1" x14ac:dyDescent="0.3">
      <c r="A94" s="29" t="s">
        <v>7</v>
      </c>
      <c r="B94" s="37" t="s">
        <v>30</v>
      </c>
      <c r="C94" s="52">
        <f>F58</f>
        <v>0</v>
      </c>
      <c r="D94" s="53"/>
      <c r="E94" s="53"/>
      <c r="F94" s="54"/>
    </row>
    <row r="95" spans="1:6" ht="15.75" thickBot="1" x14ac:dyDescent="0.3">
      <c r="A95" s="30" t="s">
        <v>8</v>
      </c>
      <c r="B95" s="37" t="s">
        <v>41</v>
      </c>
      <c r="C95" s="55">
        <f>F68</f>
        <v>0</v>
      </c>
      <c r="D95" s="56"/>
      <c r="E95" s="56"/>
      <c r="F95" s="57"/>
    </row>
    <row r="96" spans="1:6" ht="15.75" thickBot="1" x14ac:dyDescent="0.3">
      <c r="A96" s="30" t="s">
        <v>9</v>
      </c>
      <c r="B96" s="37" t="s">
        <v>27</v>
      </c>
      <c r="C96" s="55">
        <f>F75</f>
        <v>0</v>
      </c>
      <c r="D96" s="56"/>
      <c r="E96" s="56"/>
      <c r="F96" s="57"/>
    </row>
    <row r="97" spans="1:6" ht="15.75" thickBot="1" x14ac:dyDescent="0.3">
      <c r="A97" s="30" t="s">
        <v>12</v>
      </c>
      <c r="B97" s="37" t="s">
        <v>29</v>
      </c>
      <c r="C97" s="58">
        <f>F82</f>
        <v>0</v>
      </c>
      <c r="D97" s="59"/>
      <c r="E97" s="59"/>
      <c r="F97" s="60"/>
    </row>
    <row r="98" spans="1:6" x14ac:dyDescent="0.25">
      <c r="A98" s="61" t="s">
        <v>19</v>
      </c>
      <c r="B98" s="62"/>
      <c r="C98" s="63">
        <f>SUM(C94:F97)</f>
        <v>0</v>
      </c>
      <c r="D98" s="53"/>
      <c r="E98" s="53"/>
      <c r="F98" s="54"/>
    </row>
    <row r="99" spans="1:6" ht="15.75" thickBot="1" x14ac:dyDescent="0.3">
      <c r="A99" s="64" t="s">
        <v>49</v>
      </c>
      <c r="B99" s="65"/>
      <c r="C99" s="66">
        <f>C98*0.25</f>
        <v>0</v>
      </c>
      <c r="D99" s="67"/>
      <c r="E99" s="67"/>
      <c r="F99" s="68"/>
    </row>
    <row r="100" spans="1:6" ht="15.75" thickBot="1" x14ac:dyDescent="0.3">
      <c r="A100" s="69" t="s">
        <v>24</v>
      </c>
      <c r="B100" s="70"/>
      <c r="C100" s="71">
        <f>SUM(C98+C99)</f>
        <v>0</v>
      </c>
      <c r="D100" s="59"/>
      <c r="E100" s="59"/>
      <c r="F100" s="60"/>
    </row>
    <row r="101" spans="1:6" x14ac:dyDescent="0.25">
      <c r="A101" s="8"/>
      <c r="B101" s="11"/>
      <c r="C101" s="10"/>
      <c r="D101" s="8"/>
      <c r="E101" s="8"/>
      <c r="F101" s="12"/>
    </row>
    <row r="102" spans="1:6" x14ac:dyDescent="0.25">
      <c r="A102" s="8"/>
      <c r="B102" s="8"/>
      <c r="C102" s="10"/>
      <c r="D102" s="8"/>
      <c r="E102" s="8"/>
      <c r="F102" s="12"/>
    </row>
    <row r="103" spans="1:6" x14ac:dyDescent="0.25">
      <c r="A103" s="8"/>
      <c r="B103" s="8"/>
      <c r="C103" s="10"/>
      <c r="D103" s="8"/>
      <c r="E103" s="8"/>
      <c r="F103" s="12"/>
    </row>
    <row r="104" spans="1:6" x14ac:dyDescent="0.25">
      <c r="A104" s="8"/>
      <c r="B104" s="8"/>
      <c r="C104" s="10"/>
      <c r="D104" s="8"/>
      <c r="E104" s="8"/>
      <c r="F104" s="12"/>
    </row>
    <row r="105" spans="1:6" x14ac:dyDescent="0.25">
      <c r="A105" s="8"/>
      <c r="B105" s="8"/>
      <c r="C105" s="10"/>
      <c r="D105" s="8"/>
      <c r="E105" s="48"/>
      <c r="F105" s="48"/>
    </row>
    <row r="106" spans="1:6" x14ac:dyDescent="0.25">
      <c r="A106" s="8"/>
      <c r="B106" s="10" t="s">
        <v>51</v>
      </c>
      <c r="C106" s="10"/>
      <c r="D106" s="85"/>
      <c r="E106" s="86"/>
      <c r="F106" s="86"/>
    </row>
    <row r="107" spans="1:6" ht="33.75" customHeight="1" x14ac:dyDescent="0.25">
      <c r="A107" s="8"/>
      <c r="B107" s="8"/>
      <c r="C107" s="10" t="s">
        <v>52</v>
      </c>
      <c r="D107" s="87" t="s">
        <v>53</v>
      </c>
      <c r="E107" s="87"/>
      <c r="F107" s="87"/>
    </row>
    <row r="108" spans="1:6" x14ac:dyDescent="0.25">
      <c r="A108" s="8"/>
      <c r="B108" s="8"/>
      <c r="C108" s="10"/>
      <c r="D108" s="8"/>
      <c r="E108" s="8"/>
      <c r="F108" s="12"/>
    </row>
    <row r="109" spans="1:6" x14ac:dyDescent="0.25">
      <c r="A109" s="8"/>
      <c r="B109" s="8"/>
      <c r="C109" s="10"/>
      <c r="D109" s="8"/>
      <c r="E109" s="8"/>
      <c r="F109" s="12"/>
    </row>
    <row r="110" spans="1:6" x14ac:dyDescent="0.25">
      <c r="A110" s="8"/>
      <c r="B110" s="8"/>
      <c r="C110" s="10"/>
      <c r="D110" s="8"/>
      <c r="E110" s="8"/>
      <c r="F110" s="12"/>
    </row>
    <row r="111" spans="1:6" x14ac:dyDescent="0.25">
      <c r="A111" s="8"/>
      <c r="B111" s="8"/>
      <c r="C111" s="10"/>
      <c r="D111" s="8"/>
      <c r="E111" s="8"/>
      <c r="F111" s="12"/>
    </row>
    <row r="112" spans="1:6" x14ac:dyDescent="0.25">
      <c r="A112" s="8"/>
      <c r="B112" s="8"/>
      <c r="C112" s="10"/>
      <c r="D112" s="8"/>
      <c r="E112" s="8"/>
      <c r="F112" s="12"/>
    </row>
    <row r="113" spans="1:6" x14ac:dyDescent="0.25">
      <c r="A113" s="8"/>
      <c r="B113" s="8"/>
      <c r="C113" s="10"/>
      <c r="D113" s="8"/>
      <c r="E113" s="8"/>
      <c r="F113" s="12"/>
    </row>
    <row r="114" spans="1:6" x14ac:dyDescent="0.25">
      <c r="A114" s="8"/>
      <c r="B114" s="8"/>
      <c r="C114" s="10"/>
      <c r="D114" s="8"/>
      <c r="E114" s="8"/>
      <c r="F114" s="12"/>
    </row>
    <row r="115" spans="1:6" x14ac:dyDescent="0.25">
      <c r="A115" s="8"/>
      <c r="B115" s="8"/>
      <c r="C115" s="10"/>
      <c r="D115" s="8"/>
      <c r="E115" s="8"/>
      <c r="F115" s="12"/>
    </row>
    <row r="116" spans="1:6" x14ac:dyDescent="0.25">
      <c r="A116" s="8"/>
      <c r="B116" s="8"/>
      <c r="C116" s="10"/>
      <c r="D116" s="8"/>
      <c r="E116" s="8"/>
      <c r="F116" s="12"/>
    </row>
    <row r="117" spans="1:6" x14ac:dyDescent="0.25">
      <c r="A117" s="8"/>
      <c r="B117" s="8"/>
      <c r="C117" s="10"/>
      <c r="D117" s="8"/>
      <c r="E117" s="8"/>
      <c r="F117" s="12"/>
    </row>
  </sheetData>
  <mergeCells count="25">
    <mergeCell ref="D107:F107"/>
    <mergeCell ref="A82:E82"/>
    <mergeCell ref="A2:F2"/>
    <mergeCell ref="A4:F4"/>
    <mergeCell ref="A6:F6"/>
    <mergeCell ref="A8:F8"/>
    <mergeCell ref="A25:F25"/>
    <mergeCell ref="A27:F27"/>
    <mergeCell ref="A44:B44"/>
    <mergeCell ref="D44:F44"/>
    <mergeCell ref="A58:E58"/>
    <mergeCell ref="A68:E68"/>
    <mergeCell ref="A75:E75"/>
    <mergeCell ref="A93:F93"/>
    <mergeCell ref="C94:F94"/>
    <mergeCell ref="C95:F95"/>
    <mergeCell ref="C96:F96"/>
    <mergeCell ref="C97:F97"/>
    <mergeCell ref="A98:B98"/>
    <mergeCell ref="C98:F98"/>
    <mergeCell ref="A99:B99"/>
    <mergeCell ref="C99:F99"/>
    <mergeCell ref="A100:B100"/>
    <mergeCell ref="C100:F100"/>
    <mergeCell ref="E105:F105"/>
  </mergeCells>
  <pageMargins left="0.7" right="0.7" top="0.54" bottom="0.3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</dc:creator>
  <cp:lastModifiedBy>Općina Žakanje</cp:lastModifiedBy>
  <cp:lastPrinted>2025-04-11T08:13:12Z</cp:lastPrinted>
  <dcterms:created xsi:type="dcterms:W3CDTF">2018-03-23T13:19:34Z</dcterms:created>
  <dcterms:modified xsi:type="dcterms:W3CDTF">2025-04-11T08:15:05Z</dcterms:modified>
</cp:coreProperties>
</file>