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Anita\JAVNA NABAVA\JEDNOSTAVNA NABAVA\2023\Nerazvrstane ceste\"/>
    </mc:Choice>
  </mc:AlternateContent>
  <xr:revisionPtr revIDLastSave="0" documentId="13_ncr:1_{46F16B47-A2FB-4ADE-8723-8A99560194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Sheet1!$51:$51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" i="1" l="1"/>
  <c r="F81" i="1"/>
  <c r="F79" i="1"/>
  <c r="F71" i="1"/>
  <c r="F72" i="1"/>
  <c r="F73" i="1"/>
  <c r="F74" i="1"/>
  <c r="F75" i="1"/>
  <c r="F76" i="1"/>
  <c r="F70" i="1"/>
  <c r="F66" i="1"/>
  <c r="F67" i="1"/>
  <c r="F65" i="1"/>
  <c r="F59" i="1"/>
  <c r="F60" i="1"/>
  <c r="F61" i="1"/>
  <c r="F62" i="1"/>
  <c r="F58" i="1"/>
  <c r="F54" i="1"/>
  <c r="F55" i="1"/>
  <c r="F53" i="1"/>
  <c r="B89" i="1"/>
  <c r="B88" i="1" l="1"/>
  <c r="B87" i="1"/>
  <c r="B86" i="1"/>
  <c r="B85" i="1"/>
  <c r="F82" i="1" l="1"/>
  <c r="C89" i="1" s="1"/>
  <c r="F68" i="1"/>
  <c r="C87" i="1" s="1"/>
  <c r="F77" i="1"/>
  <c r="C88" i="1" s="1"/>
  <c r="F63" i="1"/>
  <c r="C86" i="1" s="1"/>
  <c r="F56" i="1"/>
  <c r="C85" i="1" s="1"/>
  <c r="C90" i="1" l="1"/>
  <c r="C91" i="1" s="1"/>
  <c r="C92" i="1" s="1"/>
</calcChain>
</file>

<file path=xl/sharedStrings.xml><?xml version="1.0" encoding="utf-8"?>
<sst xmlns="http://schemas.openxmlformats.org/spreadsheetml/2006/main" count="99" uniqueCount="46">
  <si>
    <t>JM</t>
  </si>
  <si>
    <t>UKUPNO</t>
  </si>
  <si>
    <t>1.</t>
  </si>
  <si>
    <t>2.</t>
  </si>
  <si>
    <t>3.</t>
  </si>
  <si>
    <t>m2</t>
  </si>
  <si>
    <t>4.</t>
  </si>
  <si>
    <t>m3</t>
  </si>
  <si>
    <t>REKAPITULACIJA</t>
  </si>
  <si>
    <t>Mjesto i datum</t>
  </si>
  <si>
    <t>M.P.</t>
  </si>
  <si>
    <t>Podravnanje BNS 16</t>
  </si>
  <si>
    <t>t</t>
  </si>
  <si>
    <t>5.</t>
  </si>
  <si>
    <t>Zarezivanje spojeva asfalta sa vađenjem i odvozom viška materijala</t>
  </si>
  <si>
    <t>paušal</t>
  </si>
  <si>
    <t>PDV</t>
  </si>
  <si>
    <t>Potpis ovlaštene osobe</t>
  </si>
  <si>
    <t>6.</t>
  </si>
  <si>
    <t>7.</t>
  </si>
  <si>
    <t>SVEUKUPNO</t>
  </si>
  <si>
    <t>Izrada tamponskog sloja od drobljenog kamenog materijala debljine do 20 cm u uvaljanom stanju komplet sa nabavkom materijala, planiranjem i valjanjem do potrebne zbijenosti Ms=8o.MN/m2. Obračun po m3 gotovog sloja.</t>
  </si>
  <si>
    <t>Nabavka, doprema i ugradnja asfalta AB11 debljine sloja 6 cm</t>
  </si>
  <si>
    <t>Dobava i ugradnja pješčanog materijala za bankine širine 50 cm nakon završenog asfaltiranja.</t>
  </si>
  <si>
    <t>ZALUKA LIPNIČKA- ODVOJAK VIDERVOLJ- 125 m</t>
  </si>
  <si>
    <t>ZALUKA LIPNIČKA- ODVOJAK MRAVUNAC- 170 m</t>
  </si>
  <si>
    <t>čišćenje i špricanje asfalta</t>
  </si>
  <si>
    <t>Nabavka, doprema i ugradnja asfalta AB11 debljine sloja 4 cm</t>
  </si>
  <si>
    <t>BUBNJARCI- ODVOJAK ČULIG- 190 m</t>
  </si>
  <si>
    <t>Iznos</t>
  </si>
  <si>
    <t>Količina</t>
  </si>
  <si>
    <t>Opis stavke</t>
  </si>
  <si>
    <t>Br.st.</t>
  </si>
  <si>
    <t>Jed. cijena</t>
  </si>
  <si>
    <t xml:space="preserve">PROJEKTANT:      DRAGUTIN BELAVIĆ, dipl. ing. građ. </t>
  </si>
  <si>
    <t>TEHNOMODUS d.o.o. - Karlovac</t>
  </si>
  <si>
    <t>TROŠKOVNIK</t>
  </si>
  <si>
    <t xml:space="preserve">INVESTITOR:         OPĆINA ŽAKANJE, Žakanje 58, 47 276 Žakanje, OIB: 22280655264    </t>
  </si>
  <si>
    <t>GRAÐEVINA:         Pojačano održavanje nerazvrstanih cesta</t>
  </si>
  <si>
    <t>TEH. DNEVNIK:     P- 91/22</t>
  </si>
  <si>
    <t>ZALUKA LIPNIČKA- ODVOJAK DONJE SELO- 370 m</t>
  </si>
  <si>
    <t xml:space="preserve">čišćenje i špricanje asfalta </t>
  </si>
  <si>
    <t>Podravnjanje BNS 16</t>
  </si>
  <si>
    <t>ZALUKA LIPNIČKA- ODVOJAK RADMAN- 60 m</t>
  </si>
  <si>
    <t>Karlovac, ožujak, 2023.</t>
  </si>
  <si>
    <t>Modernizacija prometnica na području općine Žakanje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</si>
</sst>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kn-41A];[Red]&quot;-&quot;#,##0.00&quot; &quot;[$kn-41A]"/>
    <numFmt numFmtId="165" formatCode="#,##0.00\ _k_n"/>
  </numFmts>
  <fonts count="14">
    <font>
      <sz val="11"/>
      <color rgb="FF000000"/>
      <name val="Liberation Sans"/>
      <family val="2"/>
      <charset val="238"/>
    </font>
    <font>
      <b/>
      <i/>
      <sz val="16"/>
      <color rgb="FF000000"/>
      <name val="Liberation Sans"/>
      <family val="2"/>
      <charset val="238"/>
    </font>
    <font>
      <b/>
      <i/>
      <u/>
      <sz val="11"/>
      <color rgb="FF000000"/>
      <name val="Liberation Sans"/>
      <family val="2"/>
      <charset val="238"/>
    </font>
    <font>
      <b/>
      <sz val="11"/>
      <color rgb="FF000000"/>
      <name val="Liberation Sans"/>
      <family val="2"/>
      <charset val="238"/>
    </font>
    <font>
      <b/>
      <sz val="12"/>
      <color rgb="FF000000"/>
      <name val="Liberation Sans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Liberation Sans"/>
      <family val="2"/>
      <charset val="238"/>
    </font>
    <font>
      <sz val="10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6"/>
      <color indexed="8"/>
      <name val="Arial"/>
      <family val="2"/>
    </font>
    <font>
      <sz val="16"/>
      <name val="Arial"/>
      <family val="2"/>
    </font>
    <font>
      <sz val="16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CFE7F5"/>
        <bgColor rgb="FFCFE7F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rgb="FFCFE7F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104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2" xfId="0" applyFont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6" fillId="0" borderId="14" xfId="0" applyFont="1" applyBorder="1" applyAlignment="1">
      <alignment horizontal="center"/>
    </xf>
    <xf numFmtId="165" fontId="6" fillId="0" borderId="14" xfId="0" applyNumberFormat="1" applyFont="1" applyBorder="1"/>
    <xf numFmtId="0" fontId="5" fillId="5" borderId="6" xfId="0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6" fillId="0" borderId="15" xfId="0" applyFont="1" applyBorder="1" applyAlignment="1">
      <alignment wrapText="1"/>
    </xf>
    <xf numFmtId="0" fontId="6" fillId="0" borderId="15" xfId="0" applyFont="1" applyBorder="1" applyAlignment="1">
      <alignment horizontal="center"/>
    </xf>
    <xf numFmtId="165" fontId="6" fillId="0" borderId="15" xfId="0" applyNumberFormat="1" applyFont="1" applyBorder="1"/>
    <xf numFmtId="0" fontId="5" fillId="6" borderId="6" xfId="0" applyFont="1" applyFill="1" applyBorder="1" applyAlignment="1">
      <alignment vertical="center"/>
    </xf>
    <xf numFmtId="0" fontId="5" fillId="6" borderId="7" xfId="0" applyFont="1" applyFill="1" applyBorder="1"/>
    <xf numFmtId="165" fontId="6" fillId="0" borderId="0" xfId="0" applyNumberFormat="1" applyFont="1"/>
    <xf numFmtId="165" fontId="5" fillId="5" borderId="8" xfId="0" applyNumberFormat="1" applyFont="1" applyFill="1" applyBorder="1" applyAlignment="1">
      <alignment vertical="center"/>
    </xf>
    <xf numFmtId="165" fontId="5" fillId="3" borderId="12" xfId="0" applyNumberFormat="1" applyFont="1" applyFill="1" applyBorder="1" applyAlignment="1">
      <alignment vertical="center"/>
    </xf>
    <xf numFmtId="165" fontId="5" fillId="6" borderId="8" xfId="0" applyNumberFormat="1" applyFont="1" applyFill="1" applyBorder="1"/>
    <xf numFmtId="165" fontId="5" fillId="4" borderId="12" xfId="0" applyNumberFormat="1" applyFont="1" applyFill="1" applyBorder="1" applyAlignment="1">
      <alignment vertical="center"/>
    </xf>
    <xf numFmtId="165" fontId="0" fillId="0" borderId="0" xfId="0" applyNumberFormat="1"/>
    <xf numFmtId="0" fontId="6" fillId="0" borderId="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165" fontId="5" fillId="2" borderId="8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 vertical="top"/>
    </xf>
    <xf numFmtId="49" fontId="8" fillId="0" borderId="0" xfId="0" applyNumberFormat="1" applyFont="1"/>
    <xf numFmtId="4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165" fontId="6" fillId="0" borderId="15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49" fontId="8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11" fillId="0" borderId="0" xfId="0" applyNumberFormat="1" applyFont="1" applyAlignment="1">
      <alignment horizontal="center"/>
    </xf>
    <xf numFmtId="0" fontId="0" fillId="0" borderId="0" xfId="0"/>
    <xf numFmtId="49" fontId="12" fillId="0" borderId="0" xfId="0" applyNumberFormat="1" applyFont="1" applyAlignment="1">
      <alignment horizontal="center" vertical="top"/>
    </xf>
    <xf numFmtId="0" fontId="13" fillId="0" borderId="0" xfId="0" applyFont="1"/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/>
    </xf>
    <xf numFmtId="165" fontId="5" fillId="0" borderId="22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0" fontId="5" fillId="0" borderId="29" xfId="0" applyFont="1" applyBorder="1" applyAlignment="1">
      <alignment horizontal="right" vertical="center" wrapText="1"/>
    </xf>
    <xf numFmtId="0" fontId="5" fillId="0" borderId="30" xfId="0" applyFont="1" applyBorder="1" applyAlignment="1">
      <alignment horizontal="right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5" fontId="5" fillId="0" borderId="19" xfId="0" applyNumberFormat="1" applyFont="1" applyBorder="1" applyAlignment="1">
      <alignment horizontal="center" vertical="center"/>
    </xf>
    <xf numFmtId="165" fontId="5" fillId="0" borderId="20" xfId="0" applyNumberFormat="1" applyFont="1" applyBorder="1" applyAlignment="1">
      <alignment horizontal="center" vertical="center"/>
    </xf>
    <xf numFmtId="165" fontId="5" fillId="0" borderId="27" xfId="0" applyNumberFormat="1" applyFont="1" applyBorder="1" applyAlignment="1">
      <alignment horizontal="center" vertical="center"/>
    </xf>
    <xf numFmtId="165" fontId="5" fillId="0" borderId="28" xfId="0" applyNumberFormat="1" applyFont="1" applyBorder="1" applyAlignment="1">
      <alignment horizontal="center" vertical="center"/>
    </xf>
    <xf numFmtId="165" fontId="5" fillId="0" borderId="25" xfId="0" applyNumberFormat="1" applyFont="1" applyBorder="1" applyAlignment="1">
      <alignment horizontal="center" vertical="center"/>
    </xf>
    <xf numFmtId="165" fontId="5" fillId="0" borderId="26" xfId="0" applyNumberFormat="1" applyFont="1" applyBorder="1" applyAlignment="1">
      <alignment horizontal="center" vertical="center"/>
    </xf>
    <xf numFmtId="165" fontId="5" fillId="0" borderId="23" xfId="0" applyNumberFormat="1" applyFont="1" applyBorder="1" applyAlignment="1">
      <alignment horizontal="center" vertical="center"/>
    </xf>
    <xf numFmtId="165" fontId="5" fillId="0" borderId="24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</cellXfs>
  <cellStyles count="5">
    <cellStyle name="Heading" xfId="1" xr:uid="{00000000-0005-0000-0000-000000000000}"/>
    <cellStyle name="Heading1" xfId="2" xr:uid="{00000000-0005-0000-0000-000001000000}"/>
    <cellStyle name="Normalno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9"/>
  <sheetViews>
    <sheetView tabSelected="1" topLeftCell="A43" zoomScaleNormal="100" workbookViewId="0">
      <selection activeCell="A28" sqref="A28"/>
    </sheetView>
  </sheetViews>
  <sheetFormatPr defaultRowHeight="14.25"/>
  <cols>
    <col min="1" max="1" width="4.375" customWidth="1"/>
    <col min="2" max="2" width="44.75" customWidth="1"/>
    <col min="3" max="3" width="6.625" style="39" customWidth="1"/>
    <col min="4" max="4" width="9.375" customWidth="1"/>
    <col min="5" max="5" width="9.25" bestFit="1" customWidth="1"/>
    <col min="6" max="6" width="10.875" style="31" customWidth="1"/>
    <col min="7" max="7" width="10.625" customWidth="1"/>
    <col min="8" max="8" width="14" customWidth="1"/>
    <col min="9" max="9" width="14.125" customWidth="1"/>
    <col min="10" max="10" width="14.5" customWidth="1"/>
    <col min="11" max="1024" width="10.625" customWidth="1"/>
    <col min="1025" max="1025" width="9" customWidth="1"/>
  </cols>
  <sheetData>
    <row r="1" spans="1:6" ht="15">
      <c r="A1" s="2"/>
      <c r="B1" s="36"/>
      <c r="C1" s="36"/>
      <c r="D1" s="36"/>
      <c r="E1" s="36"/>
      <c r="F1" s="36"/>
    </row>
    <row r="2" spans="1:6">
      <c r="A2" s="63" t="s">
        <v>37</v>
      </c>
      <c r="B2" s="64"/>
      <c r="C2" s="64"/>
      <c r="D2" s="64"/>
      <c r="E2" s="64"/>
      <c r="F2" s="64"/>
    </row>
    <row r="3" spans="1:6">
      <c r="A3" s="45"/>
      <c r="B3" s="46"/>
      <c r="C3" s="47"/>
      <c r="D3" s="48"/>
      <c r="E3" s="48"/>
      <c r="F3" s="49"/>
    </row>
    <row r="4" spans="1:6">
      <c r="A4" s="63" t="s">
        <v>38</v>
      </c>
      <c r="B4" s="63"/>
      <c r="C4" s="65"/>
      <c r="D4" s="65"/>
      <c r="E4" s="65"/>
      <c r="F4" s="65"/>
    </row>
    <row r="5" spans="1:6">
      <c r="A5" s="45"/>
      <c r="B5" s="46"/>
      <c r="C5" s="47"/>
      <c r="D5" s="48"/>
      <c r="E5" s="48"/>
      <c r="F5" s="49"/>
    </row>
    <row r="6" spans="1:6">
      <c r="A6" s="63" t="s">
        <v>34</v>
      </c>
      <c r="B6" s="64"/>
      <c r="C6" s="64"/>
      <c r="D6" s="64"/>
      <c r="E6" s="64"/>
      <c r="F6" s="64"/>
    </row>
    <row r="7" spans="1:6">
      <c r="A7" s="45"/>
      <c r="B7" s="46"/>
      <c r="C7" s="47"/>
      <c r="D7" s="48"/>
      <c r="E7" s="48"/>
      <c r="F7" s="49"/>
    </row>
    <row r="8" spans="1:6">
      <c r="A8" s="63" t="s">
        <v>39</v>
      </c>
      <c r="B8" s="64"/>
      <c r="C8" s="64"/>
      <c r="D8" s="64"/>
      <c r="E8" s="64"/>
      <c r="F8" s="64"/>
    </row>
    <row r="9" spans="1:6" ht="15">
      <c r="A9" s="2"/>
      <c r="B9" s="36"/>
      <c r="C9" s="36"/>
      <c r="D9" s="36"/>
      <c r="E9" s="36"/>
      <c r="F9" s="36"/>
    </row>
    <row r="10" spans="1:6" ht="15">
      <c r="A10" s="2"/>
      <c r="B10" s="36"/>
      <c r="C10" s="36"/>
      <c r="D10" s="36"/>
      <c r="E10" s="36"/>
      <c r="F10" s="36"/>
    </row>
    <row r="11" spans="1:6" ht="15">
      <c r="A11" s="2"/>
      <c r="B11" s="36"/>
      <c r="C11" s="36"/>
      <c r="D11" s="36"/>
      <c r="E11" s="36"/>
      <c r="F11" s="36"/>
    </row>
    <row r="12" spans="1:6" ht="15">
      <c r="A12" s="2"/>
      <c r="B12" s="36"/>
      <c r="C12" s="36"/>
      <c r="D12" s="36"/>
      <c r="E12" s="36"/>
      <c r="F12" s="36"/>
    </row>
    <row r="13" spans="1:6" ht="15">
      <c r="A13" s="2"/>
      <c r="B13" s="36"/>
      <c r="C13" s="36"/>
      <c r="D13" s="36"/>
      <c r="E13" s="36"/>
      <c r="F13" s="36"/>
    </row>
    <row r="14" spans="1:6" ht="15">
      <c r="A14" s="2"/>
      <c r="B14" s="36"/>
      <c r="C14" s="36"/>
      <c r="D14" s="36"/>
      <c r="E14" s="36"/>
      <c r="F14" s="36"/>
    </row>
    <row r="15" spans="1:6" ht="15">
      <c r="A15" s="2"/>
      <c r="B15" s="36"/>
      <c r="C15" s="36"/>
      <c r="D15" s="36"/>
      <c r="E15" s="36"/>
      <c r="F15" s="36"/>
    </row>
    <row r="16" spans="1:6" ht="15">
      <c r="A16" s="2"/>
      <c r="B16" s="36"/>
      <c r="C16" s="36"/>
      <c r="D16" s="36"/>
      <c r="E16" s="36"/>
      <c r="F16" s="36"/>
    </row>
    <row r="17" spans="1:6" ht="15">
      <c r="A17" s="2"/>
      <c r="B17" s="36"/>
      <c r="C17" s="36"/>
      <c r="D17" s="36"/>
      <c r="E17" s="36"/>
      <c r="F17" s="36"/>
    </row>
    <row r="18" spans="1:6" ht="15">
      <c r="A18" s="2"/>
      <c r="B18" s="36"/>
      <c r="C18" s="36"/>
      <c r="D18" s="36"/>
      <c r="E18" s="36"/>
      <c r="F18" s="36"/>
    </row>
    <row r="19" spans="1:6" ht="15">
      <c r="A19" s="2"/>
      <c r="B19" s="36"/>
      <c r="C19" s="36"/>
      <c r="D19" s="36"/>
      <c r="E19" s="36"/>
      <c r="F19" s="36"/>
    </row>
    <row r="20" spans="1:6" ht="15">
      <c r="A20" s="2"/>
      <c r="B20" s="36"/>
      <c r="C20" s="36"/>
      <c r="D20" s="36"/>
      <c r="E20" s="36"/>
      <c r="F20" s="36"/>
    </row>
    <row r="21" spans="1:6" ht="15">
      <c r="A21" s="2"/>
      <c r="B21" s="36"/>
      <c r="C21" s="36"/>
      <c r="D21" s="36"/>
      <c r="E21" s="36"/>
      <c r="F21" s="36"/>
    </row>
    <row r="22" spans="1:6" ht="15">
      <c r="A22" s="2"/>
      <c r="B22" s="36"/>
      <c r="C22" s="36"/>
      <c r="D22" s="36"/>
      <c r="E22" s="36"/>
      <c r="F22" s="36"/>
    </row>
    <row r="23" spans="1:6" ht="15">
      <c r="A23" s="2"/>
      <c r="B23" s="36"/>
      <c r="C23" s="36"/>
      <c r="D23" s="36"/>
      <c r="E23" s="36"/>
      <c r="F23" s="36"/>
    </row>
    <row r="24" spans="1:6" ht="15">
      <c r="A24" s="2"/>
      <c r="B24" s="36"/>
      <c r="C24" s="36"/>
      <c r="D24" s="36"/>
      <c r="E24" s="36"/>
      <c r="F24" s="36"/>
    </row>
    <row r="25" spans="1:6" ht="20.25">
      <c r="A25" s="68" t="s">
        <v>36</v>
      </c>
      <c r="B25" s="69"/>
      <c r="C25" s="69"/>
      <c r="D25" s="69"/>
      <c r="E25" s="69"/>
      <c r="F25" s="69"/>
    </row>
    <row r="26" spans="1:6" ht="15">
      <c r="A26" s="2"/>
      <c r="B26" s="36"/>
      <c r="C26" s="36"/>
      <c r="D26" s="36"/>
      <c r="E26" s="36"/>
      <c r="F26" s="36"/>
    </row>
    <row r="27" spans="1:6" ht="21">
      <c r="A27" s="70" t="s">
        <v>45</v>
      </c>
      <c r="B27" s="71"/>
      <c r="C27" s="71"/>
      <c r="D27" s="71"/>
      <c r="E27" s="71"/>
      <c r="F27" s="71"/>
    </row>
    <row r="28" spans="1:6" ht="15">
      <c r="A28" s="2"/>
      <c r="B28" s="36"/>
      <c r="C28" s="36"/>
      <c r="D28" s="36"/>
      <c r="E28" s="36"/>
      <c r="F28" s="36"/>
    </row>
    <row r="29" spans="1:6" ht="15">
      <c r="A29" s="2"/>
      <c r="B29" s="36"/>
      <c r="C29" s="36"/>
      <c r="D29" s="36"/>
      <c r="E29" s="36"/>
      <c r="F29" s="36"/>
    </row>
    <row r="30" spans="1:6" ht="15">
      <c r="A30" s="2"/>
      <c r="B30" s="36"/>
      <c r="C30" s="36"/>
      <c r="D30" s="36"/>
      <c r="E30" s="36"/>
      <c r="F30" s="36"/>
    </row>
    <row r="31" spans="1:6" ht="15">
      <c r="A31" s="2"/>
      <c r="B31" s="36"/>
      <c r="C31" s="36"/>
      <c r="D31" s="36"/>
      <c r="E31" s="36"/>
      <c r="F31" s="36"/>
    </row>
    <row r="32" spans="1:6" ht="15">
      <c r="A32" s="2"/>
      <c r="B32" s="36"/>
      <c r="C32" s="36"/>
      <c r="D32" s="36"/>
      <c r="E32" s="36"/>
      <c r="F32" s="36"/>
    </row>
    <row r="33" spans="1:6" ht="15">
      <c r="A33" s="2"/>
      <c r="B33" s="36"/>
      <c r="C33" s="36"/>
      <c r="D33" s="36"/>
      <c r="E33" s="36"/>
      <c r="F33" s="36"/>
    </row>
    <row r="34" spans="1:6" ht="15">
      <c r="A34" s="2"/>
      <c r="B34" s="36"/>
      <c r="C34" s="36"/>
      <c r="D34" s="36"/>
      <c r="E34" s="36"/>
      <c r="F34" s="36"/>
    </row>
    <row r="35" spans="1:6" ht="15">
      <c r="A35" s="2"/>
      <c r="B35" s="36"/>
      <c r="C35" s="36"/>
      <c r="D35" s="36"/>
      <c r="E35" s="36"/>
      <c r="F35" s="36"/>
    </row>
    <row r="36" spans="1:6" ht="15">
      <c r="A36" s="2"/>
      <c r="B36" s="36"/>
      <c r="C36" s="36"/>
      <c r="D36" s="36"/>
      <c r="E36" s="36"/>
      <c r="F36" s="36"/>
    </row>
    <row r="37" spans="1:6" ht="15">
      <c r="A37" s="2"/>
      <c r="B37" s="36"/>
      <c r="C37" s="36"/>
      <c r="D37" s="36"/>
      <c r="E37" s="36"/>
      <c r="F37" s="36"/>
    </row>
    <row r="38" spans="1:6" ht="15">
      <c r="A38" s="2"/>
      <c r="B38" s="36"/>
      <c r="C38" s="36"/>
      <c r="D38" s="36"/>
      <c r="E38" s="36"/>
      <c r="F38" s="36"/>
    </row>
    <row r="39" spans="1:6" ht="15">
      <c r="A39" s="2"/>
      <c r="B39" s="36"/>
      <c r="C39" s="36"/>
      <c r="D39" s="36"/>
      <c r="E39" s="36"/>
      <c r="F39" s="36"/>
    </row>
    <row r="40" spans="1:6" ht="15">
      <c r="A40" s="2"/>
      <c r="B40" s="36"/>
      <c r="C40" s="36"/>
      <c r="D40" s="36"/>
      <c r="E40" s="36"/>
      <c r="F40" s="36"/>
    </row>
    <row r="41" spans="1:6" ht="15">
      <c r="A41" s="2"/>
      <c r="B41" s="36"/>
      <c r="C41" s="36"/>
      <c r="D41" s="36"/>
      <c r="E41" s="36"/>
      <c r="F41" s="36"/>
    </row>
    <row r="42" spans="1:6" ht="15">
      <c r="A42" s="2"/>
      <c r="B42" s="36"/>
      <c r="C42" s="36"/>
      <c r="D42" s="36"/>
      <c r="E42" s="36"/>
      <c r="F42" s="36"/>
    </row>
    <row r="43" spans="1:6" ht="15">
      <c r="A43" s="2"/>
      <c r="B43" s="36"/>
      <c r="C43" s="36"/>
      <c r="D43" s="36"/>
      <c r="E43" s="36"/>
      <c r="F43" s="36"/>
    </row>
    <row r="44" spans="1:6" ht="15">
      <c r="A44" s="2"/>
      <c r="B44" s="36"/>
      <c r="C44" s="36"/>
      <c r="D44" s="36"/>
      <c r="E44" s="36"/>
      <c r="F44" s="36"/>
    </row>
    <row r="45" spans="1:6" ht="15">
      <c r="A45" s="2"/>
      <c r="B45" s="36"/>
      <c r="C45" s="36"/>
      <c r="D45" s="36"/>
      <c r="E45" s="36"/>
      <c r="F45" s="36"/>
    </row>
    <row r="46" spans="1:6">
      <c r="A46" s="63" t="s">
        <v>44</v>
      </c>
      <c r="B46" s="63"/>
      <c r="C46" s="47"/>
      <c r="D46" s="66" t="s">
        <v>35</v>
      </c>
      <c r="E46" s="67"/>
      <c r="F46" s="67"/>
    </row>
    <row r="47" spans="1:6">
      <c r="A47" s="44"/>
      <c r="B47" s="44"/>
      <c r="C47" s="47"/>
      <c r="D47" s="48"/>
      <c r="E47" s="50"/>
      <c r="F47" s="50"/>
    </row>
    <row r="48" spans="1:6">
      <c r="A48" s="44"/>
      <c r="B48" s="44"/>
      <c r="C48" s="47"/>
      <c r="D48" s="48"/>
      <c r="E48" s="50"/>
      <c r="F48" s="50"/>
    </row>
    <row r="49" spans="1:6" ht="15">
      <c r="A49" s="2"/>
      <c r="B49" s="36"/>
      <c r="C49" s="36"/>
      <c r="D49" s="36"/>
      <c r="E49" s="36"/>
      <c r="F49" s="36"/>
    </row>
    <row r="50" spans="1:6" ht="15.75" thickBot="1">
      <c r="A50" s="2"/>
      <c r="B50" s="2"/>
      <c r="C50" s="9"/>
      <c r="D50" s="2"/>
      <c r="E50" s="3"/>
      <c r="F50" s="26"/>
    </row>
    <row r="51" spans="1:6" ht="15.75" thickBot="1">
      <c r="A51" s="40" t="s">
        <v>32</v>
      </c>
      <c r="B51" s="42" t="s">
        <v>31</v>
      </c>
      <c r="C51" s="42" t="s">
        <v>0</v>
      </c>
      <c r="D51" s="42" t="s">
        <v>30</v>
      </c>
      <c r="E51" s="43" t="s">
        <v>33</v>
      </c>
      <c r="F51" s="41" t="s">
        <v>29</v>
      </c>
    </row>
    <row r="52" spans="1:6" s="10" customFormat="1" ht="24.95" customHeight="1" thickBot="1">
      <c r="A52" s="19" t="s">
        <v>24</v>
      </c>
      <c r="B52" s="20"/>
      <c r="C52" s="37"/>
      <c r="D52" s="20"/>
      <c r="E52" s="20"/>
      <c r="F52" s="27"/>
    </row>
    <row r="53" spans="1:6" ht="75" customHeight="1">
      <c r="A53" s="56" t="s">
        <v>2</v>
      </c>
      <c r="B53" s="16" t="s">
        <v>21</v>
      </c>
      <c r="C53" s="17" t="s">
        <v>7</v>
      </c>
      <c r="D53" s="17">
        <v>75</v>
      </c>
      <c r="E53" s="18"/>
      <c r="F53" s="18">
        <f>D53*E53</f>
        <v>0</v>
      </c>
    </row>
    <row r="54" spans="1:6" ht="30" customHeight="1">
      <c r="A54" s="57" t="s">
        <v>3</v>
      </c>
      <c r="B54" s="4" t="s">
        <v>22</v>
      </c>
      <c r="C54" s="13" t="s">
        <v>5</v>
      </c>
      <c r="D54" s="13">
        <v>375</v>
      </c>
      <c r="E54" s="18"/>
      <c r="F54" s="18">
        <f t="shared" ref="F54:F55" si="0">D54*E54</f>
        <v>0</v>
      </c>
    </row>
    <row r="55" spans="1:6" ht="32.25" customHeight="1" thickBot="1">
      <c r="A55" s="58" t="s">
        <v>4</v>
      </c>
      <c r="B55" s="5" t="s">
        <v>23</v>
      </c>
      <c r="C55" s="15" t="s">
        <v>5</v>
      </c>
      <c r="D55" s="15">
        <v>125</v>
      </c>
      <c r="E55" s="18"/>
      <c r="F55" s="18">
        <f t="shared" si="0"/>
        <v>0</v>
      </c>
    </row>
    <row r="56" spans="1:6" s="1" customFormat="1" ht="24.95" customHeight="1" thickBot="1">
      <c r="A56" s="82" t="s">
        <v>1</v>
      </c>
      <c r="B56" s="83"/>
      <c r="C56" s="83"/>
      <c r="D56" s="83"/>
      <c r="E56" s="83"/>
      <c r="F56" s="28">
        <f>SUM(F53:F55)</f>
        <v>0</v>
      </c>
    </row>
    <row r="57" spans="1:6" ht="24.95" customHeight="1" thickBot="1">
      <c r="A57" s="24" t="s">
        <v>40</v>
      </c>
      <c r="B57" s="25"/>
      <c r="C57" s="38"/>
      <c r="D57" s="25"/>
      <c r="E57" s="25"/>
      <c r="F57" s="29"/>
    </row>
    <row r="58" spans="1:6" ht="20.25" customHeight="1">
      <c r="A58" s="51" t="s">
        <v>2</v>
      </c>
      <c r="B58" s="60" t="s">
        <v>41</v>
      </c>
      <c r="C58" s="22" t="s">
        <v>5</v>
      </c>
      <c r="D58" s="22">
        <v>1300</v>
      </c>
      <c r="E58" s="23"/>
      <c r="F58" s="23">
        <f>D58*E58</f>
        <v>0</v>
      </c>
    </row>
    <row r="59" spans="1:6" ht="21" customHeight="1">
      <c r="A59" s="51" t="s">
        <v>3</v>
      </c>
      <c r="B59" s="60" t="s">
        <v>42</v>
      </c>
      <c r="C59" s="22" t="s">
        <v>12</v>
      </c>
      <c r="D59" s="22">
        <v>65</v>
      </c>
      <c r="E59" s="23"/>
      <c r="F59" s="23">
        <f t="shared" ref="F59:F62" si="1">D59*E59</f>
        <v>0</v>
      </c>
    </row>
    <row r="60" spans="1:6" ht="30" customHeight="1">
      <c r="A60" s="51" t="s">
        <v>4</v>
      </c>
      <c r="B60" s="21" t="s">
        <v>27</v>
      </c>
      <c r="C60" s="22" t="s">
        <v>5</v>
      </c>
      <c r="D60" s="22">
        <v>1300</v>
      </c>
      <c r="E60" s="23"/>
      <c r="F60" s="23">
        <f t="shared" si="1"/>
        <v>0</v>
      </c>
    </row>
    <row r="61" spans="1:6" ht="30" customHeight="1">
      <c r="A61" s="54" t="s">
        <v>6</v>
      </c>
      <c r="B61" s="6" t="s">
        <v>23</v>
      </c>
      <c r="C61" s="12" t="s">
        <v>5</v>
      </c>
      <c r="D61" s="12">
        <v>370</v>
      </c>
      <c r="E61" s="23"/>
      <c r="F61" s="23">
        <f t="shared" si="1"/>
        <v>0</v>
      </c>
    </row>
    <row r="62" spans="1:6" ht="32.25" customHeight="1" thickBot="1">
      <c r="A62" s="59" t="s">
        <v>13</v>
      </c>
      <c r="B62" s="7" t="s">
        <v>14</v>
      </c>
      <c r="C62" s="14" t="s">
        <v>15</v>
      </c>
      <c r="D62" s="14">
        <v>1</v>
      </c>
      <c r="E62" s="23"/>
      <c r="F62" s="23">
        <f t="shared" si="1"/>
        <v>0</v>
      </c>
    </row>
    <row r="63" spans="1:6" ht="24.95" customHeight="1" thickBot="1">
      <c r="A63" s="84" t="s">
        <v>1</v>
      </c>
      <c r="B63" s="85"/>
      <c r="C63" s="85"/>
      <c r="D63" s="85"/>
      <c r="E63" s="85"/>
      <c r="F63" s="30">
        <f>SUM(F58:F62)</f>
        <v>0</v>
      </c>
    </row>
    <row r="64" spans="1:6" ht="24.95" customHeight="1" thickBot="1">
      <c r="A64" s="88" t="s">
        <v>43</v>
      </c>
      <c r="B64" s="89"/>
      <c r="C64" s="89"/>
      <c r="D64" s="89"/>
      <c r="E64" s="89"/>
      <c r="F64" s="90"/>
    </row>
    <row r="65" spans="1:6" ht="75" customHeight="1">
      <c r="A65" s="51" t="s">
        <v>2</v>
      </c>
      <c r="B65" s="21" t="s">
        <v>21</v>
      </c>
      <c r="C65" s="22" t="s">
        <v>7</v>
      </c>
      <c r="D65" s="22">
        <v>36</v>
      </c>
      <c r="E65" s="23"/>
      <c r="F65" s="23">
        <f>D65*E65</f>
        <v>0</v>
      </c>
    </row>
    <row r="66" spans="1:6" ht="31.5" customHeight="1">
      <c r="A66" s="54" t="s">
        <v>3</v>
      </c>
      <c r="B66" s="6" t="s">
        <v>22</v>
      </c>
      <c r="C66" s="12" t="s">
        <v>5</v>
      </c>
      <c r="D66" s="12">
        <v>180</v>
      </c>
      <c r="E66" s="23"/>
      <c r="F66" s="23">
        <f t="shared" ref="F66:F67" si="2">D66*E66</f>
        <v>0</v>
      </c>
    </row>
    <row r="67" spans="1:6" ht="31.5" customHeight="1" thickBot="1">
      <c r="A67" s="59" t="s">
        <v>4</v>
      </c>
      <c r="B67" s="7" t="s">
        <v>23</v>
      </c>
      <c r="C67" s="14" t="s">
        <v>5</v>
      </c>
      <c r="D67" s="14">
        <v>60</v>
      </c>
      <c r="E67" s="23"/>
      <c r="F67" s="23">
        <f t="shared" si="2"/>
        <v>0</v>
      </c>
    </row>
    <row r="68" spans="1:6" s="11" customFormat="1" ht="24.95" customHeight="1" thickBot="1">
      <c r="A68" s="84" t="s">
        <v>1</v>
      </c>
      <c r="B68" s="85"/>
      <c r="C68" s="85"/>
      <c r="D68" s="85"/>
      <c r="E68" s="85"/>
      <c r="F68" s="30">
        <f>SUM(F65:F67)</f>
        <v>0</v>
      </c>
    </row>
    <row r="69" spans="1:6" ht="24.95" customHeight="1" thickBot="1">
      <c r="A69" s="88" t="s">
        <v>25</v>
      </c>
      <c r="B69" s="89"/>
      <c r="C69" s="89"/>
      <c r="D69" s="89"/>
      <c r="E69" s="89"/>
      <c r="F69" s="90"/>
    </row>
    <row r="70" spans="1:6" ht="18.75" customHeight="1">
      <c r="A70" s="51" t="s">
        <v>2</v>
      </c>
      <c r="B70" s="52" t="s">
        <v>26</v>
      </c>
      <c r="C70" s="51" t="s">
        <v>5</v>
      </c>
      <c r="D70" s="51">
        <v>390</v>
      </c>
      <c r="E70" s="53"/>
      <c r="F70" s="53">
        <f>D70*E70</f>
        <v>0</v>
      </c>
    </row>
    <row r="71" spans="1:6" ht="18.75" customHeight="1">
      <c r="A71" s="54" t="s">
        <v>3</v>
      </c>
      <c r="B71" s="55" t="s">
        <v>11</v>
      </c>
      <c r="C71" s="54" t="s">
        <v>12</v>
      </c>
      <c r="D71" s="54">
        <v>19.5</v>
      </c>
      <c r="E71" s="53"/>
      <c r="F71" s="53">
        <f t="shared" ref="F71:F76" si="3">D71*E71</f>
        <v>0</v>
      </c>
    </row>
    <row r="72" spans="1:6" ht="73.5" customHeight="1">
      <c r="A72" s="54" t="s">
        <v>4</v>
      </c>
      <c r="B72" s="6" t="s">
        <v>21</v>
      </c>
      <c r="C72" s="12" t="s">
        <v>7</v>
      </c>
      <c r="D72" s="12">
        <v>24</v>
      </c>
      <c r="E72" s="53"/>
      <c r="F72" s="53">
        <f t="shared" si="3"/>
        <v>0</v>
      </c>
    </row>
    <row r="73" spans="1:6" ht="30" customHeight="1">
      <c r="A73" s="54" t="s">
        <v>6</v>
      </c>
      <c r="B73" s="6" t="s">
        <v>27</v>
      </c>
      <c r="C73" s="12" t="s">
        <v>5</v>
      </c>
      <c r="D73" s="12">
        <v>390</v>
      </c>
      <c r="E73" s="53"/>
      <c r="F73" s="53">
        <f t="shared" si="3"/>
        <v>0</v>
      </c>
    </row>
    <row r="74" spans="1:6" ht="28.5" customHeight="1">
      <c r="A74" s="54" t="s">
        <v>13</v>
      </c>
      <c r="B74" s="6" t="s">
        <v>22</v>
      </c>
      <c r="C74" s="12" t="s">
        <v>5</v>
      </c>
      <c r="D74" s="12">
        <v>120</v>
      </c>
      <c r="E74" s="53"/>
      <c r="F74" s="53">
        <f t="shared" si="3"/>
        <v>0</v>
      </c>
    </row>
    <row r="75" spans="1:6" ht="30" customHeight="1">
      <c r="A75" s="54" t="s">
        <v>18</v>
      </c>
      <c r="B75" s="6" t="s">
        <v>23</v>
      </c>
      <c r="C75" s="12" t="s">
        <v>5</v>
      </c>
      <c r="D75" s="12">
        <v>170</v>
      </c>
      <c r="E75" s="53"/>
      <c r="F75" s="53">
        <f t="shared" si="3"/>
        <v>0</v>
      </c>
    </row>
    <row r="76" spans="1:6" ht="30" customHeight="1" thickBot="1">
      <c r="A76" s="59" t="s">
        <v>19</v>
      </c>
      <c r="B76" s="7" t="s">
        <v>14</v>
      </c>
      <c r="C76" s="14" t="s">
        <v>15</v>
      </c>
      <c r="D76" s="14">
        <v>1</v>
      </c>
      <c r="E76" s="53"/>
      <c r="F76" s="53">
        <f t="shared" si="3"/>
        <v>0</v>
      </c>
    </row>
    <row r="77" spans="1:6" ht="24.95" customHeight="1" thickBot="1">
      <c r="A77" s="86" t="s">
        <v>1</v>
      </c>
      <c r="B77" s="87"/>
      <c r="C77" s="87"/>
      <c r="D77" s="87"/>
      <c r="E77" s="87"/>
      <c r="F77" s="30">
        <f>SUM(F70:F76)</f>
        <v>0</v>
      </c>
    </row>
    <row r="78" spans="1:6" ht="24.95" customHeight="1" thickBot="1">
      <c r="A78" s="88" t="s">
        <v>28</v>
      </c>
      <c r="B78" s="89"/>
      <c r="C78" s="89"/>
      <c r="D78" s="89"/>
      <c r="E78" s="89"/>
      <c r="F78" s="90"/>
    </row>
    <row r="79" spans="1:6" ht="76.5" customHeight="1">
      <c r="A79" s="51" t="s">
        <v>2</v>
      </c>
      <c r="B79" s="21" t="s">
        <v>21</v>
      </c>
      <c r="C79" s="22" t="s">
        <v>7</v>
      </c>
      <c r="D79" s="22">
        <v>114</v>
      </c>
      <c r="E79" s="23"/>
      <c r="F79" s="23">
        <f>D79*E79</f>
        <v>0</v>
      </c>
    </row>
    <row r="80" spans="1:6" ht="30.75" customHeight="1">
      <c r="A80" s="54" t="s">
        <v>3</v>
      </c>
      <c r="B80" s="6" t="s">
        <v>22</v>
      </c>
      <c r="C80" s="12" t="s">
        <v>5</v>
      </c>
      <c r="D80" s="12">
        <v>570</v>
      </c>
      <c r="E80" s="23"/>
      <c r="F80" s="23">
        <f t="shared" ref="F80:F81" si="4">D80*E80</f>
        <v>0</v>
      </c>
    </row>
    <row r="81" spans="1:6" ht="33" customHeight="1" thickBot="1">
      <c r="A81" s="59" t="s">
        <v>4</v>
      </c>
      <c r="B81" s="7" t="s">
        <v>23</v>
      </c>
      <c r="C81" s="14" t="s">
        <v>5</v>
      </c>
      <c r="D81" s="14">
        <v>190</v>
      </c>
      <c r="E81" s="23"/>
      <c r="F81" s="23">
        <f t="shared" si="4"/>
        <v>0</v>
      </c>
    </row>
    <row r="82" spans="1:6" ht="24.95" customHeight="1" thickBot="1">
      <c r="A82" s="86" t="s">
        <v>1</v>
      </c>
      <c r="B82" s="87"/>
      <c r="C82" s="87"/>
      <c r="D82" s="87"/>
      <c r="E82" s="87"/>
      <c r="F82" s="30">
        <f>SUM(F79:F81)</f>
        <v>0</v>
      </c>
    </row>
    <row r="83" spans="1:6" ht="45" customHeight="1" thickBot="1">
      <c r="A83" s="2"/>
      <c r="B83" s="3"/>
      <c r="C83" s="9"/>
      <c r="D83" s="2"/>
      <c r="E83" s="2"/>
      <c r="F83" s="26"/>
    </row>
    <row r="84" spans="1:6" ht="45" customHeight="1" thickBot="1">
      <c r="A84" s="72" t="s">
        <v>8</v>
      </c>
      <c r="B84" s="73"/>
      <c r="C84" s="73"/>
      <c r="D84" s="73"/>
      <c r="E84" s="73"/>
      <c r="F84" s="74"/>
    </row>
    <row r="85" spans="1:6" ht="24.95" customHeight="1">
      <c r="A85" s="33" t="s">
        <v>2</v>
      </c>
      <c r="B85" s="34" t="str">
        <f>A52</f>
        <v>ZALUKA LIPNIČKA- ODVOJAK VIDERVOLJ- 125 m</v>
      </c>
      <c r="C85" s="93">
        <f>F56</f>
        <v>0</v>
      </c>
      <c r="D85" s="93"/>
      <c r="E85" s="93"/>
      <c r="F85" s="94"/>
    </row>
    <row r="86" spans="1:6" ht="24.95" customHeight="1">
      <c r="A86" s="35" t="s">
        <v>3</v>
      </c>
      <c r="B86" s="32" t="str">
        <f>A57</f>
        <v>ZALUKA LIPNIČKA- ODVOJAK DONJE SELO- 370 m</v>
      </c>
      <c r="C86" s="75">
        <f>F63</f>
        <v>0</v>
      </c>
      <c r="D86" s="76"/>
      <c r="E86" s="76"/>
      <c r="F86" s="77"/>
    </row>
    <row r="87" spans="1:6" ht="24.95" customHeight="1">
      <c r="A87" s="35" t="s">
        <v>4</v>
      </c>
      <c r="B87" s="32" t="str">
        <f>A64</f>
        <v>ZALUKA LIPNIČKA- ODVOJAK RADMAN- 60 m</v>
      </c>
      <c r="C87" s="75">
        <f>F68</f>
        <v>0</v>
      </c>
      <c r="D87" s="76"/>
      <c r="E87" s="76"/>
      <c r="F87" s="77"/>
    </row>
    <row r="88" spans="1:6" ht="24.95" customHeight="1">
      <c r="A88" s="35" t="s">
        <v>6</v>
      </c>
      <c r="B88" s="32" t="str">
        <f>A69</f>
        <v>ZALUKA LIPNIČKA- ODVOJAK MRAVUNAC- 170 m</v>
      </c>
      <c r="C88" s="75">
        <f>F77</f>
        <v>0</v>
      </c>
      <c r="D88" s="76"/>
      <c r="E88" s="76"/>
      <c r="F88" s="77"/>
    </row>
    <row r="89" spans="1:6" ht="24.95" customHeight="1" thickBot="1">
      <c r="A89" s="35" t="s">
        <v>13</v>
      </c>
      <c r="B89" s="32" t="str">
        <f>A78</f>
        <v>BUBNJARCI- ODVOJAK ČULIG- 190 m</v>
      </c>
      <c r="C89" s="75">
        <f>F82</f>
        <v>0</v>
      </c>
      <c r="D89" s="76"/>
      <c r="E89" s="76"/>
      <c r="F89" s="77"/>
    </row>
    <row r="90" spans="1:6" ht="30" customHeight="1">
      <c r="A90" s="78" t="s">
        <v>1</v>
      </c>
      <c r="B90" s="79"/>
      <c r="C90" s="95">
        <f>SUM(C85:F89)</f>
        <v>0</v>
      </c>
      <c r="D90" s="96"/>
      <c r="E90" s="96"/>
      <c r="F90" s="97"/>
    </row>
    <row r="91" spans="1:6" ht="30" customHeight="1" thickBot="1">
      <c r="A91" s="80" t="s">
        <v>16</v>
      </c>
      <c r="B91" s="81"/>
      <c r="C91" s="98">
        <f>C90*0.25</f>
        <v>0</v>
      </c>
      <c r="D91" s="99"/>
      <c r="E91" s="99"/>
      <c r="F91" s="100"/>
    </row>
    <row r="92" spans="1:6" ht="30" customHeight="1" thickBot="1">
      <c r="A92" s="61" t="s">
        <v>20</v>
      </c>
      <c r="B92" s="62"/>
      <c r="C92" s="101">
        <f>SUM(C90+C91)</f>
        <v>0</v>
      </c>
      <c r="D92" s="102"/>
      <c r="E92" s="102"/>
      <c r="F92" s="103"/>
    </row>
    <row r="93" spans="1:6" ht="15">
      <c r="A93" s="2"/>
      <c r="B93" s="3"/>
      <c r="C93" s="9"/>
      <c r="D93" s="2"/>
      <c r="E93" s="2"/>
      <c r="F93" s="26"/>
    </row>
    <row r="94" spans="1:6" ht="15">
      <c r="A94" s="2"/>
      <c r="B94" s="2"/>
      <c r="C94" s="9"/>
      <c r="D94" s="2"/>
      <c r="E94" s="2"/>
      <c r="F94" s="26"/>
    </row>
    <row r="95" spans="1:6" ht="15">
      <c r="A95" s="2"/>
      <c r="B95" s="2"/>
      <c r="C95" s="9"/>
      <c r="D95" s="2"/>
      <c r="E95" s="2"/>
      <c r="F95" s="26"/>
    </row>
    <row r="96" spans="1:6" ht="15">
      <c r="A96" s="2"/>
      <c r="B96" s="2"/>
      <c r="C96" s="9"/>
      <c r="D96" s="2"/>
      <c r="E96" s="2"/>
      <c r="F96" s="26"/>
    </row>
    <row r="97" spans="1:6" ht="15">
      <c r="A97" s="2"/>
      <c r="B97" s="8"/>
      <c r="C97" s="9"/>
      <c r="D97" s="2" t="s">
        <v>10</v>
      </c>
      <c r="E97" s="91"/>
      <c r="F97" s="91"/>
    </row>
    <row r="98" spans="1:6" ht="15">
      <c r="A98" s="2"/>
      <c r="B98" s="9" t="s">
        <v>9</v>
      </c>
      <c r="C98" s="9"/>
      <c r="D98" s="2"/>
      <c r="E98" s="92" t="s">
        <v>17</v>
      </c>
      <c r="F98" s="92"/>
    </row>
    <row r="99" spans="1:6" ht="15">
      <c r="A99" s="2"/>
      <c r="B99" s="2"/>
      <c r="C99" s="9"/>
      <c r="D99" s="2"/>
      <c r="E99" s="2"/>
      <c r="F99" s="26"/>
    </row>
    <row r="100" spans="1:6" ht="15">
      <c r="A100" s="2"/>
      <c r="B100" s="2"/>
      <c r="C100" s="9"/>
      <c r="D100" s="2"/>
      <c r="E100" s="2"/>
      <c r="F100" s="26"/>
    </row>
    <row r="101" spans="1:6" ht="15">
      <c r="A101" s="2"/>
      <c r="B101" s="2"/>
      <c r="C101" s="9"/>
      <c r="D101" s="2"/>
      <c r="E101" s="2"/>
      <c r="F101" s="26"/>
    </row>
    <row r="102" spans="1:6" ht="15">
      <c r="A102" s="2"/>
      <c r="B102" s="2"/>
      <c r="C102" s="9"/>
      <c r="D102" s="2"/>
      <c r="E102" s="2"/>
      <c r="F102" s="26"/>
    </row>
    <row r="103" spans="1:6" ht="15">
      <c r="A103" s="2"/>
      <c r="B103" s="2"/>
      <c r="C103" s="9"/>
      <c r="D103" s="2"/>
      <c r="E103" s="2"/>
      <c r="F103" s="26"/>
    </row>
    <row r="104" spans="1:6" ht="15">
      <c r="A104" s="2"/>
      <c r="B104" s="2"/>
      <c r="C104" s="9"/>
      <c r="D104" s="2"/>
      <c r="E104" s="2"/>
      <c r="F104" s="26"/>
    </row>
    <row r="105" spans="1:6" ht="15">
      <c r="A105" s="2"/>
      <c r="B105" s="2"/>
      <c r="C105" s="9"/>
      <c r="D105" s="2"/>
      <c r="E105" s="2"/>
      <c r="F105" s="26"/>
    </row>
    <row r="106" spans="1:6" ht="15">
      <c r="A106" s="2"/>
      <c r="B106" s="2"/>
      <c r="C106" s="9"/>
      <c r="D106" s="2"/>
      <c r="E106" s="2"/>
      <c r="F106" s="26"/>
    </row>
    <row r="107" spans="1:6" ht="15">
      <c r="A107" s="2"/>
      <c r="B107" s="2"/>
      <c r="C107" s="9"/>
      <c r="D107" s="2"/>
      <c r="E107" s="2"/>
      <c r="F107" s="26"/>
    </row>
    <row r="108" spans="1:6" ht="15">
      <c r="A108" s="2"/>
      <c r="B108" s="2"/>
      <c r="C108" s="9"/>
      <c r="D108" s="2"/>
      <c r="E108" s="2"/>
      <c r="F108" s="26"/>
    </row>
    <row r="109" spans="1:6" ht="15">
      <c r="A109" s="2"/>
      <c r="B109" s="2"/>
      <c r="C109" s="9"/>
      <c r="D109" s="2"/>
      <c r="E109" s="2"/>
      <c r="F109" s="26"/>
    </row>
  </sheetData>
  <mergeCells count="30">
    <mergeCell ref="E97:F97"/>
    <mergeCell ref="E98:F98"/>
    <mergeCell ref="C85:F85"/>
    <mergeCell ref="C90:F90"/>
    <mergeCell ref="C91:F91"/>
    <mergeCell ref="C92:F92"/>
    <mergeCell ref="C88:F88"/>
    <mergeCell ref="C89:F89"/>
    <mergeCell ref="A68:E68"/>
    <mergeCell ref="A77:E77"/>
    <mergeCell ref="A82:E82"/>
    <mergeCell ref="A64:F64"/>
    <mergeCell ref="A69:F69"/>
    <mergeCell ref="A78:F78"/>
    <mergeCell ref="A92:B92"/>
    <mergeCell ref="A2:F2"/>
    <mergeCell ref="A4:F4"/>
    <mergeCell ref="A6:F6"/>
    <mergeCell ref="A8:F8"/>
    <mergeCell ref="A46:B46"/>
    <mergeCell ref="D46:F46"/>
    <mergeCell ref="A25:F25"/>
    <mergeCell ref="A27:F27"/>
    <mergeCell ref="A84:F84"/>
    <mergeCell ref="C86:F86"/>
    <mergeCell ref="C87:F87"/>
    <mergeCell ref="A90:B90"/>
    <mergeCell ref="A91:B91"/>
    <mergeCell ref="A56:E56"/>
    <mergeCell ref="A63:E63"/>
  </mergeCells>
  <phoneticPr fontId="7" type="noConversion"/>
  <pageMargins left="0.59055118110236227" right="0.31496062992125984" top="0.86614173228346458" bottom="0.59055118110236227" header="0.19685039370078741" footer="0.31496062992125984"/>
  <pageSetup paperSize="9" fitToHeight="0" orientation="portrait" r:id="rId1"/>
  <headerFooter>
    <oddHeader>&amp;L&amp;G&amp;RDRUŠTVO ZA PROJEKTIRANJE I USLUGE,  OIB: 31728187872
Zagreb, Ul. Lj. Posavskog 34a; Sjedište Karlovac, Kranjčevićeva 16
tel: 047/655-404,  mob: 091/202-6316,  ✉: tehnomodus@ka.ht.hr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58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revision>13</cp:revision>
  <cp:lastPrinted>2023-03-21T10:33:22Z</cp:lastPrinted>
  <dcterms:created xsi:type="dcterms:W3CDTF">2017-03-23T12:34:16Z</dcterms:created>
  <dcterms:modified xsi:type="dcterms:W3CDTF">2023-03-21T10:34:26Z</dcterms:modified>
</cp:coreProperties>
</file>